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Z:\☆障がい福祉指導検査係\001_HP\R7\20251022 障福HP全体見直し\掲載するデータ\"/>
    </mc:Choice>
  </mc:AlternateContent>
  <xr:revisionPtr revIDLastSave="0" documentId="13_ncr:1_{6DA96200-1616-429C-B2E7-9F1A63902BBD}" xr6:coauthVersionLast="47" xr6:coauthVersionMax="47" xr10:uidLastSave="{00000000-0000-0000-0000-000000000000}"/>
  <workbookProtection workbookAlgorithmName="SHA-512" workbookHashValue="Rfmhw6sL1kAL+n+xETHgWOttgMQHFtdbNP7IZF+0i8hvJjJTg2FZvWjVSnPe8g9Ir+9fHRZntwK6YZHVXn25Tg==" workbookSaltValue="cEgfUSe4Idi+j2FbM5n1FA==" workbookSpinCount="100000" lockStructure="1"/>
  <bookViews>
    <workbookView xWindow="-28920" yWindow="-105" windowWidth="29040" windowHeight="15720" xr2:uid="{CDFFB2BE-0C87-4067-82DA-9555D7A57725}"/>
  </bookViews>
  <sheets>
    <sheet name="事前調書" sheetId="1" r:id="rId1"/>
    <sheet name="勤務実績等確認表" sheetId="9" r:id="rId2"/>
    <sheet name="事前調書（記載例)" sheetId="12" r:id="rId3"/>
    <sheet name="勤務実績等確認表 (記載例)" sheetId="14" r:id="rId4"/>
    <sheet name="入力ルール" sheetId="5" state="hidden" r:id="rId5"/>
  </sheets>
  <definedNames>
    <definedName name="_xlnm.Print_Area" localSheetId="1">勤務実績等確認表!$A$4:$CT$58</definedName>
    <definedName name="_xlnm.Print_Area" localSheetId="3">'勤務実績等確認表 (記載例)'!$A$4:$CT$41</definedName>
    <definedName name="_xlnm.Print_Area" localSheetId="0">事前調書!$A$1:$AV$273</definedName>
    <definedName name="_xlnm.Print_Area" localSheetId="2">'事前調書（記載例)'!$A$1:$AV$273</definedName>
    <definedName name="_xlnm.Print_Titles" localSheetId="1">勤務実績等確認表!$A:$F,勤務実績等確認表!$2:$21</definedName>
    <definedName name="_xlnm.Print_Titles" localSheetId="3">'勤務実績等確認表 (記載例)'!$A:$F,'勤務実績等確認表 (記載例)'!$2:$21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114" i="1" l="1"/>
  <c r="AB114" i="1"/>
  <c r="AE114" i="1"/>
  <c r="AH114" i="1"/>
  <c r="AK114" i="1"/>
  <c r="AN114" i="1"/>
  <c r="AQ114" i="1"/>
  <c r="V114" i="1"/>
  <c r="S114" i="1"/>
  <c r="I54" i="9"/>
  <c r="I53" i="9"/>
  <c r="C23" i="5"/>
  <c r="C24" i="5"/>
  <c r="C22" i="5"/>
  <c r="F41" i="9"/>
  <c r="E41" i="9"/>
  <c r="D41" i="9"/>
  <c r="C41" i="9"/>
  <c r="B41" i="9"/>
  <c r="F40" i="9"/>
  <c r="E40" i="9"/>
  <c r="D40" i="9"/>
  <c r="C40" i="9"/>
  <c r="B40" i="9"/>
  <c r="F39" i="9"/>
  <c r="E39" i="9"/>
  <c r="D39" i="9"/>
  <c r="C39" i="9"/>
  <c r="B39" i="9"/>
  <c r="F38" i="9"/>
  <c r="E38" i="9"/>
  <c r="D38" i="9"/>
  <c r="C38" i="9"/>
  <c r="B38" i="9"/>
  <c r="F37" i="9"/>
  <c r="E37" i="9"/>
  <c r="D37" i="9"/>
  <c r="C37" i="9"/>
  <c r="B37" i="9"/>
  <c r="F36" i="9"/>
  <c r="E36" i="9"/>
  <c r="D36" i="9"/>
  <c r="C36" i="9"/>
  <c r="B36" i="9"/>
  <c r="F35" i="9"/>
  <c r="E35" i="9"/>
  <c r="D35" i="9"/>
  <c r="C35" i="9"/>
  <c r="B35" i="9"/>
  <c r="F34" i="9"/>
  <c r="E34" i="9"/>
  <c r="D34" i="9"/>
  <c r="C34" i="9"/>
  <c r="B34" i="9"/>
  <c r="F33" i="9"/>
  <c r="E33" i="9"/>
  <c r="D33" i="9"/>
  <c r="C33" i="9"/>
  <c r="B33" i="9"/>
  <c r="F32" i="9"/>
  <c r="E32" i="9"/>
  <c r="D32" i="9"/>
  <c r="C32" i="9"/>
  <c r="B32" i="9"/>
  <c r="F31" i="9"/>
  <c r="E31" i="9"/>
  <c r="D31" i="9"/>
  <c r="C31" i="9"/>
  <c r="B31" i="9"/>
  <c r="F30" i="9"/>
  <c r="E30" i="9"/>
  <c r="D30" i="9"/>
  <c r="C30" i="9"/>
  <c r="B30" i="9"/>
  <c r="F29" i="9"/>
  <c r="E29" i="9"/>
  <c r="D29" i="9"/>
  <c r="C29" i="9"/>
  <c r="B29" i="9"/>
  <c r="F28" i="9"/>
  <c r="E28" i="9"/>
  <c r="D28" i="9"/>
  <c r="C28" i="9"/>
  <c r="B28" i="9"/>
  <c r="F27" i="9"/>
  <c r="E27" i="9"/>
  <c r="D27" i="9"/>
  <c r="C27" i="9"/>
  <c r="B27" i="9"/>
  <c r="F26" i="9"/>
  <c r="E26" i="9"/>
  <c r="D26" i="9"/>
  <c r="C26" i="9"/>
  <c r="B26" i="9"/>
  <c r="F25" i="9"/>
  <c r="E25" i="9"/>
  <c r="D25" i="9"/>
  <c r="C25" i="9"/>
  <c r="B25" i="9"/>
  <c r="F24" i="9"/>
  <c r="E24" i="9"/>
  <c r="D24" i="9"/>
  <c r="C24" i="9"/>
  <c r="B24" i="9"/>
  <c r="F23" i="9" l="1"/>
  <c r="E23" i="9"/>
  <c r="D23" i="9"/>
  <c r="C23" i="9"/>
  <c r="B23" i="9"/>
  <c r="D22" i="9"/>
  <c r="C22" i="9"/>
  <c r="H50" i="9" l="1"/>
  <c r="X50" i="9"/>
  <c r="AN50" i="9"/>
  <c r="BD50" i="9"/>
  <c r="BT50" i="9"/>
  <c r="CJ50" i="9"/>
  <c r="L52" i="9"/>
  <c r="AB52" i="9"/>
  <c r="AR52" i="9"/>
  <c r="BH52" i="9"/>
  <c r="BX52" i="9"/>
  <c r="CN52" i="9"/>
  <c r="Q53" i="9"/>
  <c r="AG53" i="9"/>
  <c r="AW53" i="9"/>
  <c r="BM53" i="9"/>
  <c r="CC53" i="9"/>
  <c r="CS53" i="9"/>
  <c r="V54" i="9"/>
  <c r="AL54" i="9"/>
  <c r="BB54" i="9"/>
  <c r="BR54" i="9"/>
  <c r="CH54" i="9"/>
  <c r="I50" i="9"/>
  <c r="Y50" i="9"/>
  <c r="AO50" i="9"/>
  <c r="BE50" i="9"/>
  <c r="BU50" i="9"/>
  <c r="CK50" i="9"/>
  <c r="M52" i="9"/>
  <c r="AC52" i="9"/>
  <c r="AS52" i="9"/>
  <c r="BI52" i="9"/>
  <c r="BY52" i="9"/>
  <c r="CO52" i="9"/>
  <c r="R53" i="9"/>
  <c r="AH53" i="9"/>
  <c r="AX53" i="9"/>
  <c r="BN53" i="9"/>
  <c r="CD53" i="9"/>
  <c r="CT53" i="9"/>
  <c r="W54" i="9"/>
  <c r="AM54" i="9"/>
  <c r="BC54" i="9"/>
  <c r="BS54" i="9"/>
  <c r="CI54" i="9"/>
  <c r="J50" i="9"/>
  <c r="Z50" i="9"/>
  <c r="AP50" i="9"/>
  <c r="BF50" i="9"/>
  <c r="BV50" i="9"/>
  <c r="CL50" i="9"/>
  <c r="N52" i="9"/>
  <c r="AD52" i="9"/>
  <c r="AT52" i="9"/>
  <c r="BJ52" i="9"/>
  <c r="BZ52" i="9"/>
  <c r="CP52" i="9"/>
  <c r="S53" i="9"/>
  <c r="AI53" i="9"/>
  <c r="AY53" i="9"/>
  <c r="BO53" i="9"/>
  <c r="CE53" i="9"/>
  <c r="H54" i="9"/>
  <c r="X54" i="9"/>
  <c r="AN54" i="9"/>
  <c r="BD54" i="9"/>
  <c r="BT54" i="9"/>
  <c r="CJ54" i="9"/>
  <c r="BQ50" i="9"/>
  <c r="K50" i="9"/>
  <c r="AA50" i="9"/>
  <c r="AQ50" i="9"/>
  <c r="BG50" i="9"/>
  <c r="BW50" i="9"/>
  <c r="CM50" i="9"/>
  <c r="O52" i="9"/>
  <c r="AE52" i="9"/>
  <c r="AU52" i="9"/>
  <c r="BK52" i="9"/>
  <c r="CA52" i="9"/>
  <c r="CQ52" i="9"/>
  <c r="T53" i="9"/>
  <c r="AJ53" i="9"/>
  <c r="AZ53" i="9"/>
  <c r="BP53" i="9"/>
  <c r="CF53" i="9"/>
  <c r="Y54" i="9"/>
  <c r="AO54" i="9"/>
  <c r="BE54" i="9"/>
  <c r="BU54" i="9"/>
  <c r="CK54" i="9"/>
  <c r="BN52" i="9"/>
  <c r="AM53" i="9"/>
  <c r="CI53" i="9"/>
  <c r="AB54" i="9"/>
  <c r="BH54" i="9"/>
  <c r="AR53" i="9"/>
  <c r="AG54" i="9"/>
  <c r="CS54" i="9"/>
  <c r="T50" i="9"/>
  <c r="H52" i="9"/>
  <c r="AC53" i="9"/>
  <c r="BY53" i="9"/>
  <c r="AX54" i="9"/>
  <c r="AK50" i="9"/>
  <c r="L50" i="9"/>
  <c r="AB50" i="9"/>
  <c r="AR50" i="9"/>
  <c r="BH50" i="9"/>
  <c r="BX50" i="9"/>
  <c r="CN50" i="9"/>
  <c r="P52" i="9"/>
  <c r="AF52" i="9"/>
  <c r="AV52" i="9"/>
  <c r="BL52" i="9"/>
  <c r="CB52" i="9"/>
  <c r="CR52" i="9"/>
  <c r="U53" i="9"/>
  <c r="AK53" i="9"/>
  <c r="BA53" i="9"/>
  <c r="BQ53" i="9"/>
  <c r="CG53" i="9"/>
  <c r="J54" i="9"/>
  <c r="Z54" i="9"/>
  <c r="AP54" i="9"/>
  <c r="BF54" i="9"/>
  <c r="BV54" i="9"/>
  <c r="CL54" i="9"/>
  <c r="M50" i="9"/>
  <c r="AC50" i="9"/>
  <c r="AS50" i="9"/>
  <c r="BI50" i="9"/>
  <c r="BY50" i="9"/>
  <c r="CO50" i="9"/>
  <c r="Q52" i="9"/>
  <c r="AG52" i="9"/>
  <c r="AW52" i="9"/>
  <c r="BM52" i="9"/>
  <c r="CC52" i="9"/>
  <c r="CS52" i="9"/>
  <c r="V53" i="9"/>
  <c r="AL53" i="9"/>
  <c r="BB53" i="9"/>
  <c r="BR53" i="9"/>
  <c r="CH53" i="9"/>
  <c r="K54" i="9"/>
  <c r="AA54" i="9"/>
  <c r="AQ54" i="9"/>
  <c r="BG54" i="9"/>
  <c r="BW54" i="9"/>
  <c r="CM54" i="9"/>
  <c r="CD52" i="9"/>
  <c r="W53" i="9"/>
  <c r="BS53" i="9"/>
  <c r="L54" i="9"/>
  <c r="AR54" i="9"/>
  <c r="CN54" i="9"/>
  <c r="AB53" i="9"/>
  <c r="Q54" i="9"/>
  <c r="CC54" i="9"/>
  <c r="CF50" i="9"/>
  <c r="BD52" i="9"/>
  <c r="AS53" i="9"/>
  <c r="R54" i="9"/>
  <c r="CT54" i="9"/>
  <c r="CG50" i="9"/>
  <c r="N50" i="9"/>
  <c r="AD50" i="9"/>
  <c r="AT50" i="9"/>
  <c r="BJ50" i="9"/>
  <c r="BZ50" i="9"/>
  <c r="CP50" i="9"/>
  <c r="R52" i="9"/>
  <c r="AH52" i="9"/>
  <c r="AX52" i="9"/>
  <c r="CT52" i="9"/>
  <c r="BC53" i="9"/>
  <c r="BX54" i="9"/>
  <c r="CN53" i="9"/>
  <c r="BP50" i="9"/>
  <c r="CJ52" i="9"/>
  <c r="CD54" i="9"/>
  <c r="O50" i="9"/>
  <c r="AE50" i="9"/>
  <c r="AU50" i="9"/>
  <c r="BK50" i="9"/>
  <c r="CA50" i="9"/>
  <c r="CQ50" i="9"/>
  <c r="S52" i="9"/>
  <c r="AI52" i="9"/>
  <c r="AY52" i="9"/>
  <c r="BO52" i="9"/>
  <c r="CE52" i="9"/>
  <c r="H53" i="9"/>
  <c r="X53" i="9"/>
  <c r="AN53" i="9"/>
  <c r="BD53" i="9"/>
  <c r="BT53" i="9"/>
  <c r="CJ53" i="9"/>
  <c r="M54" i="9"/>
  <c r="AC54" i="9"/>
  <c r="AS54" i="9"/>
  <c r="BI54" i="9"/>
  <c r="BY54" i="9"/>
  <c r="CO54" i="9"/>
  <c r="BV53" i="9"/>
  <c r="AE54" i="9"/>
  <c r="BK54" i="9"/>
  <c r="CQ54" i="9"/>
  <c r="R50" i="9"/>
  <c r="BN50" i="9"/>
  <c r="CT50" i="9"/>
  <c r="V52" i="9"/>
  <c r="BB52" i="9"/>
  <c r="CH52" i="9"/>
  <c r="AA53" i="9"/>
  <c r="BG53" i="9"/>
  <c r="CM53" i="9"/>
  <c r="AF54" i="9"/>
  <c r="BL54" i="9"/>
  <c r="CR54" i="9"/>
  <c r="AI50" i="9"/>
  <c r="BO50" i="9"/>
  <c r="G50" i="9"/>
  <c r="AM52" i="9"/>
  <c r="BS52" i="9"/>
  <c r="L53" i="9"/>
  <c r="BX53" i="9"/>
  <c r="BM54" i="9"/>
  <c r="AJ50" i="9"/>
  <c r="X52" i="9"/>
  <c r="BT52" i="9"/>
  <c r="BI53" i="9"/>
  <c r="AH54" i="9"/>
  <c r="BA50" i="9"/>
  <c r="P50" i="9"/>
  <c r="AF50" i="9"/>
  <c r="AV50" i="9"/>
  <c r="BL50" i="9"/>
  <c r="CB50" i="9"/>
  <c r="CR50" i="9"/>
  <c r="T52" i="9"/>
  <c r="AJ52" i="9"/>
  <c r="AZ52" i="9"/>
  <c r="BP52" i="9"/>
  <c r="CF52" i="9"/>
  <c r="Y53" i="9"/>
  <c r="AO53" i="9"/>
  <c r="BE53" i="9"/>
  <c r="BU53" i="9"/>
  <c r="CK53" i="9"/>
  <c r="N54" i="9"/>
  <c r="AD54" i="9"/>
  <c r="AT54" i="9"/>
  <c r="BJ54" i="9"/>
  <c r="BZ54" i="9"/>
  <c r="CP54" i="9"/>
  <c r="AG50" i="9"/>
  <c r="AW50" i="9"/>
  <c r="BM50" i="9"/>
  <c r="CC50" i="9"/>
  <c r="CS50" i="9"/>
  <c r="U52" i="9"/>
  <c r="AK52" i="9"/>
  <c r="BA52" i="9"/>
  <c r="BQ52" i="9"/>
  <c r="CG52" i="9"/>
  <c r="J53" i="9"/>
  <c r="Z53" i="9"/>
  <c r="AP53" i="9"/>
  <c r="BF53" i="9"/>
  <c r="CL53" i="9"/>
  <c r="O54" i="9"/>
  <c r="AU54" i="9"/>
  <c r="CA54" i="9"/>
  <c r="AH50" i="9"/>
  <c r="AX50" i="9"/>
  <c r="CD50" i="9"/>
  <c r="AL52" i="9"/>
  <c r="BR52" i="9"/>
  <c r="K53" i="9"/>
  <c r="AQ53" i="9"/>
  <c r="BW53" i="9"/>
  <c r="P54" i="9"/>
  <c r="AV54" i="9"/>
  <c r="CB54" i="9"/>
  <c r="S50" i="9"/>
  <c r="AY50" i="9"/>
  <c r="CE50" i="9"/>
  <c r="W52" i="9"/>
  <c r="BC52" i="9"/>
  <c r="CI52" i="9"/>
  <c r="BH53" i="9"/>
  <c r="AW54" i="9"/>
  <c r="AZ50" i="9"/>
  <c r="AN52" i="9"/>
  <c r="M53" i="9"/>
  <c r="CO53" i="9"/>
  <c r="BN54" i="9"/>
  <c r="Q50" i="9"/>
  <c r="U50" i="9"/>
  <c r="V50" i="9"/>
  <c r="AL50" i="9"/>
  <c r="BB50" i="9"/>
  <c r="BR50" i="9"/>
  <c r="CH50" i="9"/>
  <c r="J52" i="9"/>
  <c r="Z52" i="9"/>
  <c r="AP52" i="9"/>
  <c r="BF52" i="9"/>
  <c r="BV52" i="9"/>
  <c r="CL52" i="9"/>
  <c r="O53" i="9"/>
  <c r="AE53" i="9"/>
  <c r="W50" i="9"/>
  <c r="AM50" i="9"/>
  <c r="BC50" i="9"/>
  <c r="BS50" i="9"/>
  <c r="CI50" i="9"/>
  <c r="K52" i="9"/>
  <c r="AA52" i="9"/>
  <c r="AQ52" i="9"/>
  <c r="BG52" i="9"/>
  <c r="BW52" i="9"/>
  <c r="CM52" i="9"/>
  <c r="P53" i="9"/>
  <c r="AF53" i="9"/>
  <c r="AV53" i="9"/>
  <c r="I52" i="9"/>
  <c r="CP53" i="9"/>
  <c r="CF54" i="9"/>
  <c r="CG54" i="9"/>
  <c r="CR53" i="9"/>
  <c r="BE52" i="9"/>
  <c r="T54" i="9"/>
  <c r="U54" i="9"/>
  <c r="N53" i="9"/>
  <c r="AJ54" i="9"/>
  <c r="AT53" i="9"/>
  <c r="AU53" i="9"/>
  <c r="BJ53" i="9"/>
  <c r="AZ54" i="9"/>
  <c r="BL53" i="9"/>
  <c r="BO54" i="9"/>
  <c r="CB53" i="9"/>
  <c r="Y52" i="9"/>
  <c r="CQ53" i="9"/>
  <c r="AO52" i="9"/>
  <c r="S54" i="9"/>
  <c r="BU52" i="9"/>
  <c r="CK52" i="9"/>
  <c r="AI54" i="9"/>
  <c r="AK54" i="9"/>
  <c r="AY54" i="9"/>
  <c r="BK53" i="9"/>
  <c r="CA53" i="9"/>
  <c r="BA54" i="9"/>
  <c r="AD53" i="9"/>
  <c r="BQ54" i="9"/>
  <c r="BZ53" i="9"/>
  <c r="BP54" i="9"/>
  <c r="CE54" i="9"/>
  <c r="G54" i="9"/>
  <c r="G53" i="9"/>
  <c r="G52" i="9"/>
  <c r="AQ115" i="12"/>
  <c r="AN115" i="12"/>
  <c r="AK115" i="12"/>
  <c r="AH115" i="12"/>
  <c r="AE115" i="12"/>
  <c r="AB115" i="12"/>
  <c r="Y115" i="12"/>
  <c r="V115" i="12"/>
  <c r="S115" i="12"/>
  <c r="P115" i="12"/>
  <c r="M115" i="12"/>
  <c r="J115" i="12"/>
  <c r="AQ114" i="12"/>
  <c r="AN114" i="12"/>
  <c r="AK114" i="12"/>
  <c r="AH114" i="12"/>
  <c r="AE114" i="12"/>
  <c r="AB114" i="12"/>
  <c r="Y114" i="12"/>
  <c r="V114" i="12"/>
  <c r="S114" i="12"/>
  <c r="P114" i="12"/>
  <c r="M114" i="12"/>
  <c r="J114" i="12"/>
  <c r="AQ113" i="12"/>
  <c r="AN113" i="12"/>
  <c r="AK113" i="12"/>
  <c r="AH113" i="12"/>
  <c r="AE113" i="12"/>
  <c r="AB113" i="12"/>
  <c r="Y113" i="12"/>
  <c r="V113" i="12"/>
  <c r="S113" i="12"/>
  <c r="P113" i="12"/>
  <c r="M113" i="12"/>
  <c r="J113" i="12"/>
  <c r="AQ102" i="12"/>
  <c r="AN102" i="12"/>
  <c r="AK102" i="12"/>
  <c r="AH102" i="12"/>
  <c r="AE102" i="12"/>
  <c r="AB102" i="12"/>
  <c r="Y102" i="12"/>
  <c r="V102" i="12"/>
  <c r="S102" i="12"/>
  <c r="AQ101" i="12"/>
  <c r="AN101" i="12"/>
  <c r="AK101" i="12"/>
  <c r="AH101" i="12"/>
  <c r="AE101" i="12"/>
  <c r="AB101" i="12"/>
  <c r="Y101" i="12"/>
  <c r="V101" i="12"/>
  <c r="S101" i="12"/>
  <c r="AQ100" i="12"/>
  <c r="AN100" i="12"/>
  <c r="AK100" i="12"/>
  <c r="AH100" i="12"/>
  <c r="AE100" i="12"/>
  <c r="AB100" i="12"/>
  <c r="Y100" i="12"/>
  <c r="V100" i="12"/>
  <c r="S100" i="12"/>
  <c r="P100" i="12"/>
  <c r="M100" i="12"/>
  <c r="J100" i="12"/>
  <c r="AN84" i="12"/>
  <c r="AJ84" i="12"/>
  <c r="AF84" i="12"/>
  <c r="AB84" i="12"/>
  <c r="X84" i="12"/>
  <c r="T84" i="12"/>
  <c r="P84" i="12"/>
  <c r="L84" i="12"/>
  <c r="H84" i="12"/>
  <c r="AR83" i="12"/>
  <c r="AR82" i="12"/>
  <c r="AR81" i="12"/>
  <c r="AR80" i="12"/>
  <c r="AR79" i="12"/>
  <c r="AR78" i="12"/>
  <c r="AR77" i="12"/>
  <c r="AR76" i="12"/>
  <c r="AR75" i="12"/>
  <c r="AR74" i="12"/>
  <c r="AR73" i="12"/>
  <c r="AR72" i="12"/>
  <c r="AN71" i="12"/>
  <c r="AJ71" i="12"/>
  <c r="AF71" i="12"/>
  <c r="AB71" i="12"/>
  <c r="X71" i="12"/>
  <c r="T71" i="12"/>
  <c r="P71" i="12"/>
  <c r="L71" i="12"/>
  <c r="H71" i="12"/>
  <c r="AR70" i="12"/>
  <c r="AR69" i="12"/>
  <c r="AR68" i="12"/>
  <c r="AR67" i="12"/>
  <c r="AR66" i="12"/>
  <c r="AR65" i="12"/>
  <c r="AR64" i="12"/>
  <c r="AR63" i="12"/>
  <c r="AR62" i="12"/>
  <c r="AR61" i="12"/>
  <c r="AR60" i="12"/>
  <c r="AR59" i="12"/>
  <c r="P114" i="1"/>
  <c r="P115" i="1"/>
  <c r="M114" i="1"/>
  <c r="M115" i="1"/>
  <c r="V101" i="1"/>
  <c r="Y101" i="1"/>
  <c r="AB101" i="1"/>
  <c r="AE101" i="1"/>
  <c r="AH101" i="1"/>
  <c r="AK101" i="1"/>
  <c r="AN101" i="1"/>
  <c r="AQ101" i="1"/>
  <c r="V102" i="1"/>
  <c r="Y102" i="1"/>
  <c r="AB102" i="1"/>
  <c r="AE102" i="1"/>
  <c r="AH102" i="1"/>
  <c r="AK102" i="1"/>
  <c r="AN102" i="1"/>
  <c r="AQ102" i="1"/>
  <c r="S101" i="1"/>
  <c r="J115" i="1"/>
  <c r="J114" i="1"/>
  <c r="AQ115" i="1"/>
  <c r="AN115" i="1"/>
  <c r="AK115" i="1"/>
  <c r="AH115" i="1"/>
  <c r="AE115" i="1"/>
  <c r="AB115" i="1"/>
  <c r="Y115" i="1"/>
  <c r="V115" i="1"/>
  <c r="S115" i="1"/>
  <c r="S102" i="1"/>
  <c r="M116" i="12" l="1"/>
  <c r="P116" i="12"/>
  <c r="AN116" i="12"/>
  <c r="AQ116" i="12"/>
  <c r="AQ103" i="12"/>
  <c r="AH116" i="12"/>
  <c r="AK116" i="12"/>
  <c r="S116" i="12"/>
  <c r="V116" i="12"/>
  <c r="Y116" i="12"/>
  <c r="AB116" i="12"/>
  <c r="V103" i="12"/>
  <c r="V116" i="1"/>
  <c r="AH103" i="12"/>
  <c r="J116" i="12"/>
  <c r="AE116" i="12"/>
  <c r="AB103" i="12"/>
  <c r="AE103" i="12"/>
  <c r="AR84" i="12"/>
  <c r="AK103" i="12"/>
  <c r="Y103" i="12"/>
  <c r="AR71" i="12"/>
  <c r="S103" i="12"/>
  <c r="AN103" i="12"/>
  <c r="M116" i="1"/>
  <c r="AB103" i="1"/>
  <c r="Y116" i="1"/>
  <c r="AE116" i="1"/>
  <c r="AH116" i="1"/>
  <c r="AQ116" i="1"/>
  <c r="AN116" i="1"/>
  <c r="P116" i="1"/>
  <c r="AE103" i="1"/>
  <c r="S116" i="1"/>
  <c r="AQ103" i="1"/>
  <c r="AN103" i="1"/>
  <c r="AK116" i="1"/>
  <c r="AK103" i="1"/>
  <c r="AH103" i="1"/>
  <c r="AB116" i="1"/>
  <c r="Y103" i="1"/>
  <c r="V103" i="1"/>
  <c r="S103" i="1"/>
  <c r="J116" i="1"/>
  <c r="H4" i="9" l="1"/>
  <c r="G20" i="9" l="1"/>
  <c r="H20" i="9" s="1"/>
  <c r="I20" i="9" s="1"/>
  <c r="J20" i="9" s="1"/>
  <c r="G12" i="9"/>
  <c r="G13" i="9" s="1"/>
  <c r="H17" i="9"/>
  <c r="I17" i="9"/>
  <c r="J17" i="9"/>
  <c r="K17" i="9"/>
  <c r="L17" i="9"/>
  <c r="M17" i="9"/>
  <c r="N17" i="9"/>
  <c r="O17" i="9"/>
  <c r="P17" i="9"/>
  <c r="Q17" i="9"/>
  <c r="R17" i="9"/>
  <c r="S17" i="9"/>
  <c r="T17" i="9"/>
  <c r="U17" i="9"/>
  <c r="V17" i="9"/>
  <c r="W17" i="9"/>
  <c r="X17" i="9"/>
  <c r="Y17" i="9"/>
  <c r="Z17" i="9"/>
  <c r="AA17" i="9"/>
  <c r="AB17" i="9"/>
  <c r="AC17" i="9"/>
  <c r="AD17" i="9"/>
  <c r="AE17" i="9"/>
  <c r="AF17" i="9"/>
  <c r="AG17" i="9"/>
  <c r="AH17" i="9"/>
  <c r="AI17" i="9"/>
  <c r="AJ17" i="9"/>
  <c r="AK17" i="9"/>
  <c r="AL17" i="9"/>
  <c r="AM17" i="9"/>
  <c r="AN17" i="9"/>
  <c r="AO17" i="9"/>
  <c r="AP17" i="9"/>
  <c r="AQ17" i="9"/>
  <c r="AR17" i="9"/>
  <c r="AS17" i="9"/>
  <c r="AT17" i="9"/>
  <c r="AU17" i="9"/>
  <c r="AV17" i="9"/>
  <c r="AW17" i="9"/>
  <c r="AX17" i="9"/>
  <c r="AY17" i="9"/>
  <c r="AZ17" i="9"/>
  <c r="BA17" i="9"/>
  <c r="BB17" i="9"/>
  <c r="BC17" i="9"/>
  <c r="BD17" i="9"/>
  <c r="BE17" i="9"/>
  <c r="BF17" i="9"/>
  <c r="BG17" i="9"/>
  <c r="BH17" i="9"/>
  <c r="BI17" i="9"/>
  <c r="BJ17" i="9"/>
  <c r="BK17" i="9"/>
  <c r="BL17" i="9"/>
  <c r="BM17" i="9"/>
  <c r="BN17" i="9"/>
  <c r="BO17" i="9"/>
  <c r="BP17" i="9"/>
  <c r="BQ17" i="9"/>
  <c r="BR17" i="9"/>
  <c r="BS17" i="9"/>
  <c r="BT17" i="9"/>
  <c r="BU17" i="9"/>
  <c r="BV17" i="9"/>
  <c r="BW17" i="9"/>
  <c r="BX17" i="9"/>
  <c r="BY17" i="9"/>
  <c r="BZ17" i="9"/>
  <c r="CA17" i="9"/>
  <c r="CB17" i="9"/>
  <c r="CC17" i="9"/>
  <c r="CD17" i="9"/>
  <c r="CE17" i="9"/>
  <c r="CF17" i="9"/>
  <c r="CG17" i="9"/>
  <c r="CH17" i="9"/>
  <c r="CI17" i="9"/>
  <c r="CJ17" i="9"/>
  <c r="CK17" i="9"/>
  <c r="CL17" i="9"/>
  <c r="CM17" i="9"/>
  <c r="CN17" i="9"/>
  <c r="CO17" i="9"/>
  <c r="CP17" i="9"/>
  <c r="CQ17" i="9"/>
  <c r="CR17" i="9"/>
  <c r="CS17" i="9"/>
  <c r="CT17" i="9"/>
  <c r="G17" i="9"/>
  <c r="F22" i="9"/>
  <c r="E22" i="9"/>
  <c r="B22" i="9"/>
  <c r="A2" i="9"/>
  <c r="BK47" i="9" l="1"/>
  <c r="BK43" i="9"/>
  <c r="AU47" i="9"/>
  <c r="AU43" i="9"/>
  <c r="AE47" i="9"/>
  <c r="AE43" i="9"/>
  <c r="O45" i="9"/>
  <c r="O43" i="9"/>
  <c r="CC47" i="9"/>
  <c r="CC43" i="9"/>
  <c r="AW47" i="9"/>
  <c r="AW43" i="9"/>
  <c r="CR47" i="9"/>
  <c r="CR43" i="9"/>
  <c r="AF47" i="9"/>
  <c r="AF43" i="9"/>
  <c r="CP47" i="9"/>
  <c r="CP43" i="9"/>
  <c r="AD47" i="9"/>
  <c r="AD43" i="9"/>
  <c r="M47" i="9"/>
  <c r="M43" i="9"/>
  <c r="BH47" i="9"/>
  <c r="BH43" i="9"/>
  <c r="L47" i="9"/>
  <c r="L43" i="9"/>
  <c r="CM47" i="9"/>
  <c r="CM43" i="9"/>
  <c r="AQ47" i="9"/>
  <c r="AQ43" i="9"/>
  <c r="K47" i="9"/>
  <c r="K43" i="9"/>
  <c r="CL47" i="9"/>
  <c r="CL43" i="9"/>
  <c r="Y47" i="9"/>
  <c r="Y43" i="9"/>
  <c r="BM47" i="9"/>
  <c r="BM43" i="9"/>
  <c r="BL47" i="9"/>
  <c r="BL43" i="9"/>
  <c r="CQ47" i="9"/>
  <c r="CQ43" i="9"/>
  <c r="AS47" i="9"/>
  <c r="AS43" i="9"/>
  <c r="BX47" i="9"/>
  <c r="BX43" i="9"/>
  <c r="AB47" i="9"/>
  <c r="AB43" i="9"/>
  <c r="BW47" i="9"/>
  <c r="BW43" i="9"/>
  <c r="Z47" i="9"/>
  <c r="Z43" i="9"/>
  <c r="CJ47" i="9"/>
  <c r="CJ43" i="9"/>
  <c r="BT47" i="9"/>
  <c r="BT43" i="9"/>
  <c r="BD47" i="9"/>
  <c r="BD43" i="9"/>
  <c r="AN47" i="9"/>
  <c r="AN43" i="9"/>
  <c r="X47" i="9"/>
  <c r="X43" i="9"/>
  <c r="H47" i="9"/>
  <c r="H43" i="9"/>
  <c r="AR47" i="9"/>
  <c r="AR43" i="9"/>
  <c r="Q45" i="9"/>
  <c r="Q43" i="9"/>
  <c r="AT47" i="9"/>
  <c r="AT43" i="9"/>
  <c r="BY47" i="9"/>
  <c r="BY43" i="9"/>
  <c r="BG47" i="9"/>
  <c r="BG43" i="9"/>
  <c r="AA47" i="9"/>
  <c r="AA43" i="9"/>
  <c r="J47" i="9"/>
  <c r="J43" i="9"/>
  <c r="BQ47" i="9"/>
  <c r="BQ43" i="9"/>
  <c r="BA47" i="9"/>
  <c r="BA43" i="9"/>
  <c r="AK47" i="9"/>
  <c r="AK43" i="9"/>
  <c r="U47" i="9"/>
  <c r="U43" i="9"/>
  <c r="AV47" i="9"/>
  <c r="AV43" i="9"/>
  <c r="CA47" i="9"/>
  <c r="CA43" i="9"/>
  <c r="BJ47" i="9"/>
  <c r="BJ43" i="9"/>
  <c r="AC47" i="9"/>
  <c r="AC43" i="9"/>
  <c r="CN47" i="9"/>
  <c r="CN43" i="9"/>
  <c r="CK47" i="9"/>
  <c r="CK43" i="9"/>
  <c r="BU47" i="9"/>
  <c r="BU43" i="9"/>
  <c r="AO47" i="9"/>
  <c r="AO43" i="9"/>
  <c r="I47" i="9"/>
  <c r="I43" i="9"/>
  <c r="BC47" i="9"/>
  <c r="BC43" i="9"/>
  <c r="CG47" i="9"/>
  <c r="CG43" i="9"/>
  <c r="CF47" i="9"/>
  <c r="CF43" i="9"/>
  <c r="BP47" i="9"/>
  <c r="BP43" i="9"/>
  <c r="AZ47" i="9"/>
  <c r="AZ43" i="9"/>
  <c r="AJ47" i="9"/>
  <c r="AJ43" i="9"/>
  <c r="T47" i="9"/>
  <c r="T43" i="9"/>
  <c r="CS47" i="9"/>
  <c r="CS43" i="9"/>
  <c r="AG47" i="9"/>
  <c r="AG43" i="9"/>
  <c r="CB47" i="9"/>
  <c r="CB43" i="9"/>
  <c r="P45" i="9"/>
  <c r="P43" i="9"/>
  <c r="BZ47" i="9"/>
  <c r="BZ43" i="9"/>
  <c r="N47" i="9"/>
  <c r="N43" i="9"/>
  <c r="CO47" i="9"/>
  <c r="CO43" i="9"/>
  <c r="BI47" i="9"/>
  <c r="BI43" i="9"/>
  <c r="BV47" i="9"/>
  <c r="BV43" i="9"/>
  <c r="BF47" i="9"/>
  <c r="BF43" i="9"/>
  <c r="AP47" i="9"/>
  <c r="AP43" i="9"/>
  <c r="BE47" i="9"/>
  <c r="BE43" i="9"/>
  <c r="CI47" i="9"/>
  <c r="CI43" i="9"/>
  <c r="BS47" i="9"/>
  <c r="BS43" i="9"/>
  <c r="AM47" i="9"/>
  <c r="AM43" i="9"/>
  <c r="W47" i="9"/>
  <c r="W43" i="9"/>
  <c r="CH47" i="9"/>
  <c r="CH43" i="9"/>
  <c r="BR47" i="9"/>
  <c r="BR43" i="9"/>
  <c r="BB47" i="9"/>
  <c r="BB43" i="9"/>
  <c r="AL47" i="9"/>
  <c r="AL43" i="9"/>
  <c r="V47" i="9"/>
  <c r="V43" i="9"/>
  <c r="G47" i="9"/>
  <c r="G43" i="9"/>
  <c r="CE47" i="9"/>
  <c r="CE43" i="9"/>
  <c r="BO47" i="9"/>
  <c r="BO43" i="9"/>
  <c r="AY47" i="9"/>
  <c r="AY43" i="9"/>
  <c r="AI47" i="9"/>
  <c r="AI43" i="9"/>
  <c r="S45" i="9"/>
  <c r="S43" i="9"/>
  <c r="CT47" i="9"/>
  <c r="CT43" i="9"/>
  <c r="CD47" i="9"/>
  <c r="CD43" i="9"/>
  <c r="BN47" i="9"/>
  <c r="BN43" i="9"/>
  <c r="AX47" i="9"/>
  <c r="AX43" i="9"/>
  <c r="AH47" i="9"/>
  <c r="AH43" i="9"/>
  <c r="R47" i="9"/>
  <c r="R43" i="9"/>
  <c r="S47" i="9"/>
  <c r="CR45" i="9"/>
  <c r="AN45" i="9"/>
  <c r="AM45" i="9"/>
  <c r="AF45" i="9"/>
  <c r="BC45" i="9"/>
  <c r="BB45" i="9"/>
  <c r="AV45" i="9"/>
  <c r="AL45" i="9"/>
  <c r="X45" i="9"/>
  <c r="W45" i="9"/>
  <c r="CB45" i="9"/>
  <c r="BT45" i="9"/>
  <c r="BS45" i="9"/>
  <c r="CJ45" i="9"/>
  <c r="CI45" i="9"/>
  <c r="BR45" i="9"/>
  <c r="CH45" i="9"/>
  <c r="V45" i="9"/>
  <c r="BL45" i="9"/>
  <c r="BD45" i="9"/>
  <c r="P47" i="9"/>
  <c r="CG45" i="9"/>
  <c r="BQ45" i="9"/>
  <c r="BA45" i="9"/>
  <c r="AK45" i="9"/>
  <c r="U45" i="9"/>
  <c r="O47" i="9"/>
  <c r="CF45" i="9"/>
  <c r="BP45" i="9"/>
  <c r="AZ45" i="9"/>
  <c r="AJ45" i="9"/>
  <c r="T45" i="9"/>
  <c r="CD45" i="9"/>
  <c r="R45" i="9"/>
  <c r="CQ45" i="9"/>
  <c r="CA45" i="9"/>
  <c r="BK45" i="9"/>
  <c r="AU45" i="9"/>
  <c r="AE45" i="9"/>
  <c r="N45" i="9"/>
  <c r="Q47" i="9"/>
  <c r="CT45" i="9"/>
  <c r="BN45" i="9"/>
  <c r="AH45" i="9"/>
  <c r="AW45" i="9"/>
  <c r="CP45" i="9"/>
  <c r="BZ45" i="9"/>
  <c r="BJ45" i="9"/>
  <c r="AT45" i="9"/>
  <c r="AD45" i="9"/>
  <c r="M45" i="9"/>
  <c r="AY45" i="9"/>
  <c r="AX45" i="9"/>
  <c r="CO45" i="9"/>
  <c r="BY45" i="9"/>
  <c r="BI45" i="9"/>
  <c r="AS45" i="9"/>
  <c r="AC45" i="9"/>
  <c r="L45" i="9"/>
  <c r="CC45" i="9"/>
  <c r="CN45" i="9"/>
  <c r="BX45" i="9"/>
  <c r="BH45" i="9"/>
  <c r="AR45" i="9"/>
  <c r="AB45" i="9"/>
  <c r="AG45" i="9"/>
  <c r="CM45" i="9"/>
  <c r="BW45" i="9"/>
  <c r="BG45" i="9"/>
  <c r="AQ45" i="9"/>
  <c r="AA45" i="9"/>
  <c r="AI45" i="9"/>
  <c r="CL45" i="9"/>
  <c r="BV45" i="9"/>
  <c r="BF45" i="9"/>
  <c r="AP45" i="9"/>
  <c r="Z45" i="9"/>
  <c r="CE45" i="9"/>
  <c r="BO45" i="9"/>
  <c r="CS45" i="9"/>
  <c r="BM45" i="9"/>
  <c r="CK45" i="9"/>
  <c r="BU45" i="9"/>
  <c r="BE45" i="9"/>
  <c r="AO45" i="9"/>
  <c r="Y45" i="9"/>
  <c r="G45" i="9"/>
  <c r="K45" i="9"/>
  <c r="J45" i="9"/>
  <c r="I45" i="9"/>
  <c r="H45" i="9"/>
  <c r="G21" i="9"/>
  <c r="K20" i="9"/>
  <c r="J21" i="9"/>
  <c r="H21" i="9"/>
  <c r="H12" i="9"/>
  <c r="H11" i="9" s="1"/>
  <c r="G11" i="9" s="1"/>
  <c r="I21" i="9"/>
  <c r="BB51" i="9" l="1"/>
  <c r="BB49" i="9" s="1"/>
  <c r="BB56" i="9" s="1"/>
  <c r="CB51" i="9"/>
  <c r="CB49" i="9" s="1"/>
  <c r="CB56" i="9" s="1"/>
  <c r="BJ51" i="9"/>
  <c r="BJ49" i="9" s="1"/>
  <c r="BJ56" i="9" s="1"/>
  <c r="AW51" i="9"/>
  <c r="AW49" i="9" s="1"/>
  <c r="AW56" i="9" s="1"/>
  <c r="BR51" i="9"/>
  <c r="BR49" i="9" s="1"/>
  <c r="BR56" i="9" s="1"/>
  <c r="BD51" i="9"/>
  <c r="BD49" i="9" s="1"/>
  <c r="BD56" i="9" s="1"/>
  <c r="AY51" i="9"/>
  <c r="AY49" i="9" s="1"/>
  <c r="AY56" i="9" s="1"/>
  <c r="I51" i="9"/>
  <c r="I49" i="9" s="1"/>
  <c r="I56" i="9" s="1"/>
  <c r="BY51" i="9"/>
  <c r="BY49" i="9" s="1"/>
  <c r="BY56" i="9" s="1"/>
  <c r="T51" i="9"/>
  <c r="T49" i="9" s="1"/>
  <c r="T56" i="9" s="1"/>
  <c r="AO51" i="9"/>
  <c r="AO49" i="9" s="1"/>
  <c r="AO56" i="9" s="1"/>
  <c r="AT51" i="9"/>
  <c r="AT49" i="9" s="1"/>
  <c r="AT56" i="9" s="1"/>
  <c r="AE51" i="9"/>
  <c r="AE49" i="9" s="1"/>
  <c r="AE56" i="9" s="1"/>
  <c r="O51" i="9"/>
  <c r="O49" i="9" s="1"/>
  <c r="O56" i="9" s="1"/>
  <c r="AA51" i="9"/>
  <c r="AA49" i="9" s="1"/>
  <c r="AA56" i="9" s="1"/>
  <c r="S51" i="9"/>
  <c r="S49" i="9" s="1"/>
  <c r="S56" i="9" s="1"/>
  <c r="BG51" i="9"/>
  <c r="BG49" i="9" s="1"/>
  <c r="BG56" i="9" s="1"/>
  <c r="CH51" i="9"/>
  <c r="CH49" i="9" s="1"/>
  <c r="CH56" i="9" s="1"/>
  <c r="BH51" i="9"/>
  <c r="BH49" i="9" s="1"/>
  <c r="BH56" i="9" s="1"/>
  <c r="AH51" i="9"/>
  <c r="AH49" i="9" s="1"/>
  <c r="AH56" i="9" s="1"/>
  <c r="U51" i="9"/>
  <c r="U49" i="9" s="1"/>
  <c r="U56" i="9" s="1"/>
  <c r="Z51" i="9"/>
  <c r="Z49" i="9" s="1"/>
  <c r="Z56" i="9" s="1"/>
  <c r="BN51" i="9"/>
  <c r="BN49" i="9" s="1"/>
  <c r="BN56" i="9" s="1"/>
  <c r="G51" i="9"/>
  <c r="G49" i="9" s="1"/>
  <c r="G56" i="9" s="1"/>
  <c r="BS51" i="9"/>
  <c r="BS49" i="9" s="1"/>
  <c r="BS56" i="9" s="1"/>
  <c r="N51" i="9"/>
  <c r="N49" i="9" s="1"/>
  <c r="N56" i="9" s="1"/>
  <c r="AZ51" i="9"/>
  <c r="AZ49" i="9" s="1"/>
  <c r="AZ56" i="9" s="1"/>
  <c r="CK51" i="9"/>
  <c r="CK49" i="9" s="1"/>
  <c r="CK56" i="9" s="1"/>
  <c r="BA51" i="9"/>
  <c r="BA49" i="9" s="1"/>
  <c r="BA56" i="9" s="1"/>
  <c r="AR51" i="9"/>
  <c r="AR49" i="9" s="1"/>
  <c r="AR56" i="9" s="1"/>
  <c r="BW51" i="9"/>
  <c r="BW49" i="9" s="1"/>
  <c r="BW56" i="9" s="1"/>
  <c r="CL51" i="9"/>
  <c r="CL49" i="9" s="1"/>
  <c r="CL56" i="9" s="1"/>
  <c r="CP51" i="9"/>
  <c r="CP49" i="9" s="1"/>
  <c r="CP56" i="9" s="1"/>
  <c r="BK51" i="9"/>
  <c r="BK49" i="9" s="1"/>
  <c r="BK56" i="9" s="1"/>
  <c r="CG51" i="9"/>
  <c r="CG49" i="9" s="1"/>
  <c r="CG56" i="9" s="1"/>
  <c r="CM51" i="9"/>
  <c r="CM49" i="9" s="1"/>
  <c r="CM56" i="9" s="1"/>
  <c r="AG51" i="9"/>
  <c r="AG49" i="9" s="1"/>
  <c r="AG56" i="9" s="1"/>
  <c r="CQ51" i="9"/>
  <c r="CQ49" i="9" s="1"/>
  <c r="CQ56" i="9" s="1"/>
  <c r="BV51" i="9"/>
  <c r="BV49" i="9" s="1"/>
  <c r="BV56" i="9" s="1"/>
  <c r="BL51" i="9"/>
  <c r="BL49" i="9" s="1"/>
  <c r="BL56" i="9" s="1"/>
  <c r="W51" i="9"/>
  <c r="W49" i="9" s="1"/>
  <c r="W56" i="9" s="1"/>
  <c r="BM51" i="9"/>
  <c r="BM49" i="9" s="1"/>
  <c r="BM56" i="9" s="1"/>
  <c r="CE51" i="9"/>
  <c r="CE49" i="9" s="1"/>
  <c r="CE56" i="9" s="1"/>
  <c r="CO51" i="9"/>
  <c r="CO49" i="9" s="1"/>
  <c r="CO56" i="9" s="1"/>
  <c r="AK51" i="9"/>
  <c r="AK49" i="9" s="1"/>
  <c r="AK56" i="9" s="1"/>
  <c r="AD51" i="9"/>
  <c r="AD49" i="9" s="1"/>
  <c r="AD56" i="9" s="1"/>
  <c r="CD51" i="9"/>
  <c r="CD49" i="9" s="1"/>
  <c r="CD56" i="9" s="1"/>
  <c r="V51" i="9"/>
  <c r="V49" i="9" s="1"/>
  <c r="V56" i="9" s="1"/>
  <c r="CI51" i="9"/>
  <c r="CI49" i="9" s="1"/>
  <c r="CI56" i="9" s="1"/>
  <c r="BZ51" i="9"/>
  <c r="BZ49" i="9" s="1"/>
  <c r="BZ56" i="9" s="1"/>
  <c r="BP51" i="9"/>
  <c r="BP49" i="9" s="1"/>
  <c r="BP56" i="9" s="1"/>
  <c r="CN51" i="9"/>
  <c r="CN49" i="9" s="1"/>
  <c r="CN56" i="9" s="1"/>
  <c r="BQ51" i="9"/>
  <c r="BQ49" i="9" s="1"/>
  <c r="BQ56" i="9" s="1"/>
  <c r="H51" i="9"/>
  <c r="H49" i="9" s="1"/>
  <c r="H56" i="9" s="1"/>
  <c r="AB51" i="9"/>
  <c r="AB49" i="9" s="1"/>
  <c r="AB56" i="9" s="1"/>
  <c r="K51" i="9"/>
  <c r="K49" i="9" s="1"/>
  <c r="K56" i="9" s="1"/>
  <c r="AF51" i="9"/>
  <c r="AF49" i="9" s="1"/>
  <c r="AF56" i="9" s="1"/>
  <c r="AP51" i="9"/>
  <c r="AP49" i="9" s="1"/>
  <c r="AP56" i="9" s="1"/>
  <c r="AS51" i="9"/>
  <c r="AS49" i="9" s="1"/>
  <c r="AS56" i="9" s="1"/>
  <c r="AI51" i="9"/>
  <c r="AI49" i="9" s="1"/>
  <c r="AI56" i="9" s="1"/>
  <c r="BF51" i="9"/>
  <c r="BF49" i="9" s="1"/>
  <c r="BF56" i="9" s="1"/>
  <c r="CA51" i="9"/>
  <c r="CA49" i="9" s="1"/>
  <c r="CA56" i="9" s="1"/>
  <c r="L51" i="9"/>
  <c r="L49" i="9" s="1"/>
  <c r="L56" i="9" s="1"/>
  <c r="R51" i="9"/>
  <c r="R49" i="9" s="1"/>
  <c r="R56" i="9" s="1"/>
  <c r="AV51" i="9"/>
  <c r="AV49" i="9" s="1"/>
  <c r="AV56" i="9" s="1"/>
  <c r="BI51" i="9"/>
  <c r="BI49" i="9" s="1"/>
  <c r="BI56" i="9" s="1"/>
  <c r="CJ51" i="9"/>
  <c r="CJ49" i="9" s="1"/>
  <c r="CJ56" i="9" s="1"/>
  <c r="AM51" i="9"/>
  <c r="AM49" i="9" s="1"/>
  <c r="AM56" i="9" s="1"/>
  <c r="BU51" i="9"/>
  <c r="BU49" i="9" s="1"/>
  <c r="BU56" i="9" s="1"/>
  <c r="AU51" i="9"/>
  <c r="AU49" i="9" s="1"/>
  <c r="AU56" i="9" s="1"/>
  <c r="Q51" i="9"/>
  <c r="Q49" i="9" s="1"/>
  <c r="Q56" i="9" s="1"/>
  <c r="P51" i="9"/>
  <c r="P49" i="9" s="1"/>
  <c r="P56" i="9" s="1"/>
  <c r="AN51" i="9"/>
  <c r="AN49" i="9" s="1"/>
  <c r="AN56" i="9" s="1"/>
  <c r="BC51" i="9"/>
  <c r="BC49" i="9" s="1"/>
  <c r="BC56" i="9" s="1"/>
  <c r="CC51" i="9"/>
  <c r="CC49" i="9" s="1"/>
  <c r="CC56" i="9" s="1"/>
  <c r="CS51" i="9"/>
  <c r="CS49" i="9" s="1"/>
  <c r="CS56" i="9" s="1"/>
  <c r="BT51" i="9"/>
  <c r="BT49" i="9" s="1"/>
  <c r="BT56" i="9" s="1"/>
  <c r="BO51" i="9"/>
  <c r="BO49" i="9" s="1"/>
  <c r="BO56" i="9" s="1"/>
  <c r="M51" i="9"/>
  <c r="M49" i="9" s="1"/>
  <c r="M56" i="9" s="1"/>
  <c r="AX51" i="9"/>
  <c r="AX49" i="9" s="1"/>
  <c r="AX56" i="9" s="1"/>
  <c r="AJ51" i="9"/>
  <c r="AJ49" i="9" s="1"/>
  <c r="AJ56" i="9" s="1"/>
  <c r="Y51" i="9"/>
  <c r="Y49" i="9" s="1"/>
  <c r="Y56" i="9" s="1"/>
  <c r="CT51" i="9"/>
  <c r="CT49" i="9" s="1"/>
  <c r="CT56" i="9" s="1"/>
  <c r="AL51" i="9"/>
  <c r="AL49" i="9" s="1"/>
  <c r="AL56" i="9" s="1"/>
  <c r="BE51" i="9"/>
  <c r="BE49" i="9" s="1"/>
  <c r="BE56" i="9" s="1"/>
  <c r="CF51" i="9"/>
  <c r="CF49" i="9" s="1"/>
  <c r="CF56" i="9" s="1"/>
  <c r="AC51" i="9"/>
  <c r="AC49" i="9" s="1"/>
  <c r="AC56" i="9" s="1"/>
  <c r="J51" i="9"/>
  <c r="J49" i="9" s="1"/>
  <c r="J56" i="9" s="1"/>
  <c r="X51" i="9"/>
  <c r="X49" i="9" s="1"/>
  <c r="X56" i="9" s="1"/>
  <c r="BX51" i="9"/>
  <c r="BX49" i="9" s="1"/>
  <c r="BX56" i="9" s="1"/>
  <c r="AQ51" i="9"/>
  <c r="AQ49" i="9" s="1"/>
  <c r="AQ56" i="9" s="1"/>
  <c r="CR51" i="9"/>
  <c r="CR49" i="9" s="1"/>
  <c r="CR56" i="9" s="1"/>
  <c r="L20" i="9"/>
  <c r="K21" i="9"/>
  <c r="H13" i="9"/>
  <c r="I12" i="9"/>
  <c r="I13" i="9" l="1"/>
  <c r="J12" i="9"/>
  <c r="M20" i="9"/>
  <c r="L21" i="9"/>
  <c r="N20" i="9" l="1"/>
  <c r="M21" i="9"/>
  <c r="J13" i="9"/>
  <c r="K12" i="9"/>
  <c r="L12" i="9" l="1"/>
  <c r="K13" i="9"/>
  <c r="N21" i="9"/>
  <c r="O20" i="9"/>
  <c r="O21" i="9" l="1"/>
  <c r="P20" i="9"/>
  <c r="L13" i="9"/>
  <c r="M12" i="9"/>
  <c r="P21" i="9" l="1"/>
  <c r="Q20" i="9"/>
  <c r="N12" i="9"/>
  <c r="M13" i="9"/>
  <c r="Q21" i="9" l="1"/>
  <c r="R20" i="9"/>
  <c r="O12" i="9"/>
  <c r="N13" i="9"/>
  <c r="AQ113" i="1"/>
  <c r="AN113" i="1"/>
  <c r="AK113" i="1"/>
  <c r="AH113" i="1"/>
  <c r="AE113" i="1"/>
  <c r="AB113" i="1"/>
  <c r="Y113" i="1"/>
  <c r="V113" i="1"/>
  <c r="S113" i="1"/>
  <c r="P113" i="1"/>
  <c r="M113" i="1"/>
  <c r="J113" i="1"/>
  <c r="AQ100" i="1"/>
  <c r="AN100" i="1"/>
  <c r="AK100" i="1"/>
  <c r="AH100" i="1"/>
  <c r="AE100" i="1"/>
  <c r="AB100" i="1"/>
  <c r="Y100" i="1"/>
  <c r="V100" i="1"/>
  <c r="S100" i="1"/>
  <c r="P100" i="1"/>
  <c r="M100" i="1"/>
  <c r="J100" i="1"/>
  <c r="AN84" i="1"/>
  <c r="AJ84" i="1"/>
  <c r="AF84" i="1"/>
  <c r="AB84" i="1"/>
  <c r="X84" i="1"/>
  <c r="T84" i="1"/>
  <c r="P84" i="1"/>
  <c r="L84" i="1"/>
  <c r="H84" i="1"/>
  <c r="AR83" i="1"/>
  <c r="AR82" i="1"/>
  <c r="AR81" i="1"/>
  <c r="AR80" i="1"/>
  <c r="AR79" i="1"/>
  <c r="AR78" i="1"/>
  <c r="AR77" i="1"/>
  <c r="AR76" i="1"/>
  <c r="AR75" i="1"/>
  <c r="AR74" i="1"/>
  <c r="AR73" i="1"/>
  <c r="AR72" i="1"/>
  <c r="AN71" i="1"/>
  <c r="AJ71" i="1"/>
  <c r="AF71" i="1"/>
  <c r="AB71" i="1"/>
  <c r="X71" i="1"/>
  <c r="T71" i="1"/>
  <c r="P71" i="1"/>
  <c r="L71" i="1"/>
  <c r="H71" i="1"/>
  <c r="AR70" i="1"/>
  <c r="AR69" i="1"/>
  <c r="AR68" i="1"/>
  <c r="AR67" i="1"/>
  <c r="AR66" i="1"/>
  <c r="AR65" i="1"/>
  <c r="AR64" i="1"/>
  <c r="AR63" i="1"/>
  <c r="AR62" i="1"/>
  <c r="AR61" i="1"/>
  <c r="AR60" i="1"/>
  <c r="AR59" i="1"/>
  <c r="P12" i="9" l="1"/>
  <c r="O13" i="9"/>
  <c r="R21" i="9"/>
  <c r="S20" i="9"/>
  <c r="AR84" i="1"/>
  <c r="AR71" i="1"/>
  <c r="S21" i="9" l="1"/>
  <c r="T20" i="9"/>
  <c r="Q12" i="9"/>
  <c r="P13" i="9"/>
  <c r="R12" i="9" l="1"/>
  <c r="Q13" i="9"/>
  <c r="T21" i="9"/>
  <c r="U20" i="9"/>
  <c r="V20" i="9" l="1"/>
  <c r="U21" i="9"/>
  <c r="S12" i="9"/>
  <c r="R13" i="9"/>
  <c r="T12" i="9" l="1"/>
  <c r="S13" i="9"/>
  <c r="W20" i="9"/>
  <c r="V21" i="9"/>
  <c r="X20" i="9" l="1"/>
  <c r="W21" i="9"/>
  <c r="U12" i="9"/>
  <c r="T13" i="9"/>
  <c r="V12" i="9" l="1"/>
  <c r="U13" i="9"/>
  <c r="Y20" i="9"/>
  <c r="X21" i="9"/>
  <c r="Z20" i="9" l="1"/>
  <c r="Y21" i="9"/>
  <c r="V13" i="9"/>
  <c r="W12" i="9"/>
  <c r="W13" i="9" l="1"/>
  <c r="X12" i="9"/>
  <c r="AA20" i="9"/>
  <c r="Z21" i="9"/>
  <c r="AB20" i="9" l="1"/>
  <c r="AA21" i="9"/>
  <c r="X13" i="9"/>
  <c r="Y12" i="9"/>
  <c r="Y13" i="9" l="1"/>
  <c r="Z12" i="9"/>
  <c r="AC20" i="9"/>
  <c r="AB21" i="9"/>
  <c r="AD20" i="9" l="1"/>
  <c r="AC21" i="9"/>
  <c r="Z13" i="9"/>
  <c r="AA12" i="9"/>
  <c r="AA13" i="9" l="1"/>
  <c r="AB12" i="9"/>
  <c r="AD21" i="9"/>
  <c r="AE20" i="9"/>
  <c r="AC12" i="9" l="1"/>
  <c r="AB13" i="9"/>
  <c r="AE21" i="9"/>
  <c r="AF20" i="9"/>
  <c r="AF21" i="9" l="1"/>
  <c r="AG20" i="9"/>
  <c r="AD12" i="9"/>
  <c r="AC13" i="9"/>
  <c r="AE12" i="9" l="1"/>
  <c r="AD13" i="9"/>
  <c r="AG21" i="9"/>
  <c r="AH20" i="9"/>
  <c r="AH21" i="9" l="1"/>
  <c r="AI20" i="9"/>
  <c r="AF12" i="9"/>
  <c r="AE13" i="9"/>
  <c r="AG12" i="9" l="1"/>
  <c r="AF13" i="9"/>
  <c r="AJ20" i="9"/>
  <c r="AI21" i="9"/>
  <c r="AK20" i="9" l="1"/>
  <c r="AJ21" i="9"/>
  <c r="AH12" i="9"/>
  <c r="AG13" i="9"/>
  <c r="AI12" i="9" l="1"/>
  <c r="AH13" i="9"/>
  <c r="AL20" i="9"/>
  <c r="AK21" i="9"/>
  <c r="AM20" i="9" l="1"/>
  <c r="AL21" i="9"/>
  <c r="AJ12" i="9"/>
  <c r="AI13" i="9"/>
  <c r="AK12" i="9" l="1"/>
  <c r="AJ13" i="9"/>
  <c r="AN20" i="9"/>
  <c r="AM21" i="9"/>
  <c r="AO20" i="9" l="1"/>
  <c r="AN21" i="9"/>
  <c r="AL12" i="9"/>
  <c r="AK13" i="9"/>
  <c r="AL13" i="9" l="1"/>
  <c r="AM12" i="9"/>
  <c r="AP20" i="9"/>
  <c r="AO21" i="9"/>
  <c r="AQ20" i="9" l="1"/>
  <c r="AP21" i="9"/>
  <c r="AM13" i="9"/>
  <c r="AN12" i="9"/>
  <c r="AN13" i="9" l="1"/>
  <c r="AO12" i="9"/>
  <c r="AR20" i="9"/>
  <c r="AQ21" i="9"/>
  <c r="AS20" i="9" l="1"/>
  <c r="AR21" i="9"/>
  <c r="AO13" i="9"/>
  <c r="AP12" i="9"/>
  <c r="AP13" i="9" l="1"/>
  <c r="AQ12" i="9"/>
  <c r="AT20" i="9"/>
  <c r="AS21" i="9"/>
  <c r="AT21" i="9" l="1"/>
  <c r="AU20" i="9"/>
  <c r="AQ13" i="9"/>
  <c r="AR12" i="9"/>
  <c r="AU21" i="9" l="1"/>
  <c r="AV20" i="9"/>
  <c r="AR13" i="9"/>
  <c r="AS12" i="9"/>
  <c r="AV21" i="9" l="1"/>
  <c r="AW20" i="9"/>
  <c r="AT12" i="9"/>
  <c r="AS13" i="9"/>
  <c r="AU12" i="9" l="1"/>
  <c r="AT13" i="9"/>
  <c r="AW21" i="9"/>
  <c r="AX20" i="9"/>
  <c r="AX21" i="9" l="1"/>
  <c r="AY20" i="9"/>
  <c r="AV12" i="9"/>
  <c r="AU13" i="9"/>
  <c r="AW12" i="9" l="1"/>
  <c r="AV13" i="9"/>
  <c r="AY21" i="9"/>
  <c r="AZ20" i="9"/>
  <c r="AZ21" i="9" l="1"/>
  <c r="BA20" i="9"/>
  <c r="AX12" i="9"/>
  <c r="AW13" i="9"/>
  <c r="AY12" i="9" l="1"/>
  <c r="AX13" i="9"/>
  <c r="BB20" i="9"/>
  <c r="BA21" i="9"/>
  <c r="BC20" i="9" l="1"/>
  <c r="BB21" i="9"/>
  <c r="AZ12" i="9"/>
  <c r="AY13" i="9"/>
  <c r="BA12" i="9" l="1"/>
  <c r="AZ13" i="9"/>
  <c r="BD20" i="9"/>
  <c r="BC21" i="9"/>
  <c r="BE20" i="9" l="1"/>
  <c r="BD21" i="9"/>
  <c r="BB12" i="9"/>
  <c r="BA13" i="9"/>
  <c r="BB13" i="9" l="1"/>
  <c r="BC12" i="9"/>
  <c r="BF20" i="9"/>
  <c r="BE21" i="9"/>
  <c r="BG20" i="9" l="1"/>
  <c r="BF21" i="9"/>
  <c r="BC13" i="9"/>
  <c r="BD12" i="9"/>
  <c r="BD13" i="9" l="1"/>
  <c r="BE12" i="9"/>
  <c r="BG21" i="9"/>
  <c r="BH20" i="9"/>
  <c r="BI20" i="9" l="1"/>
  <c r="BH21" i="9"/>
  <c r="BE13" i="9"/>
  <c r="BF12" i="9"/>
  <c r="BF13" i="9" l="1"/>
  <c r="BG12" i="9"/>
  <c r="BJ20" i="9"/>
  <c r="BI21" i="9"/>
  <c r="BJ21" i="9" l="1"/>
  <c r="BK20" i="9"/>
  <c r="BG13" i="9"/>
  <c r="BH12" i="9"/>
  <c r="BH13" i="9" l="1"/>
  <c r="BI12" i="9"/>
  <c r="BK21" i="9"/>
  <c r="BL20" i="9"/>
  <c r="BL21" i="9" l="1"/>
  <c r="BM20" i="9"/>
  <c r="BJ12" i="9"/>
  <c r="BI13" i="9"/>
  <c r="BK12" i="9" l="1"/>
  <c r="BJ13" i="9"/>
  <c r="BM21" i="9"/>
  <c r="BN20" i="9"/>
  <c r="BN21" i="9" l="1"/>
  <c r="BO20" i="9"/>
  <c r="BL12" i="9"/>
  <c r="BK13" i="9"/>
  <c r="BM12" i="9" l="1"/>
  <c r="BL13" i="9"/>
  <c r="BO21" i="9"/>
  <c r="BP20" i="9"/>
  <c r="BQ20" i="9" l="1"/>
  <c r="BP21" i="9"/>
  <c r="BN12" i="9"/>
  <c r="BM13" i="9"/>
  <c r="BO12" i="9" l="1"/>
  <c r="BN13" i="9"/>
  <c r="BR20" i="9"/>
  <c r="BQ21" i="9"/>
  <c r="BS20" i="9" l="1"/>
  <c r="BR21" i="9"/>
  <c r="BP12" i="9"/>
  <c r="BO13" i="9"/>
  <c r="BP13" i="9" l="1"/>
  <c r="BQ12" i="9"/>
  <c r="BT20" i="9"/>
  <c r="BS21" i="9"/>
  <c r="BU20" i="9" l="1"/>
  <c r="BT21" i="9"/>
  <c r="BR12" i="9"/>
  <c r="BQ13" i="9"/>
  <c r="BR13" i="9" l="1"/>
  <c r="BS12" i="9"/>
  <c r="BV20" i="9"/>
  <c r="BU21" i="9"/>
  <c r="BW20" i="9" l="1"/>
  <c r="BV21" i="9"/>
  <c r="BS13" i="9"/>
  <c r="BT12" i="9"/>
  <c r="BT13" i="9" l="1"/>
  <c r="BU12" i="9"/>
  <c r="BX20" i="9"/>
  <c r="BW21" i="9"/>
  <c r="BY20" i="9" l="1"/>
  <c r="BX21" i="9"/>
  <c r="BU13" i="9"/>
  <c r="BV12" i="9"/>
  <c r="BV13" i="9" l="1"/>
  <c r="BW12" i="9"/>
  <c r="BZ20" i="9"/>
  <c r="BY21" i="9"/>
  <c r="BZ21" i="9" l="1"/>
  <c r="CA20" i="9"/>
  <c r="BX12" i="9"/>
  <c r="BW13" i="9"/>
  <c r="BY12" i="9" l="1"/>
  <c r="BX13" i="9"/>
  <c r="CA21" i="9"/>
  <c r="CB20" i="9"/>
  <c r="CB21" i="9" l="1"/>
  <c r="CC20" i="9"/>
  <c r="BZ12" i="9"/>
  <c r="BY13" i="9"/>
  <c r="CA12" i="9" l="1"/>
  <c r="BZ13" i="9"/>
  <c r="CC21" i="9"/>
  <c r="CD20" i="9"/>
  <c r="CD21" i="9" l="1"/>
  <c r="CE20" i="9"/>
  <c r="CB12" i="9"/>
  <c r="CA13" i="9"/>
  <c r="CC12" i="9" l="1"/>
  <c r="CB13" i="9"/>
  <c r="CE21" i="9"/>
  <c r="CF20" i="9"/>
  <c r="CF21" i="9" l="1"/>
  <c r="CG20" i="9"/>
  <c r="CD12" i="9"/>
  <c r="CC13" i="9"/>
  <c r="CE12" i="9" l="1"/>
  <c r="CD13" i="9"/>
  <c r="CH20" i="9"/>
  <c r="CG21" i="9"/>
  <c r="CI20" i="9" l="1"/>
  <c r="CH21" i="9"/>
  <c r="CF12" i="9"/>
  <c r="CE13" i="9"/>
  <c r="CG12" i="9" l="1"/>
  <c r="CF13" i="9"/>
  <c r="CJ20" i="9"/>
  <c r="CI21" i="9"/>
  <c r="CK20" i="9" l="1"/>
  <c r="CJ21" i="9"/>
  <c r="CH12" i="9"/>
  <c r="CG13" i="9"/>
  <c r="CH13" i="9" l="1"/>
  <c r="CI12" i="9"/>
  <c r="CL20" i="9"/>
  <c r="CK21" i="9"/>
  <c r="CM20" i="9" l="1"/>
  <c r="CL21" i="9"/>
  <c r="CI13" i="9"/>
  <c r="CJ12" i="9"/>
  <c r="CJ13" i="9" l="1"/>
  <c r="CK12" i="9"/>
  <c r="CM21" i="9"/>
  <c r="CN20" i="9"/>
  <c r="CK13" i="9" l="1"/>
  <c r="CL12" i="9"/>
  <c r="CO20" i="9"/>
  <c r="CN21" i="9"/>
  <c r="CP20" i="9" l="1"/>
  <c r="CO21" i="9"/>
  <c r="CL13" i="9"/>
  <c r="CM12" i="9"/>
  <c r="CM13" i="9" l="1"/>
  <c r="CN12" i="9"/>
  <c r="CP21" i="9"/>
  <c r="CQ20" i="9"/>
  <c r="CQ21" i="9" l="1"/>
  <c r="CR20" i="9"/>
  <c r="CN13" i="9"/>
  <c r="CO12" i="9"/>
  <c r="CP12" i="9" l="1"/>
  <c r="CO13" i="9"/>
  <c r="CR21" i="9"/>
  <c r="CS20" i="9"/>
  <c r="CS21" i="9" l="1"/>
  <c r="CT20" i="9"/>
  <c r="CT21" i="9" s="1"/>
  <c r="CQ12" i="9"/>
  <c r="CP13" i="9"/>
  <c r="CR12" i="9" l="1"/>
  <c r="CQ13" i="9"/>
  <c r="CS12" i="9" l="1"/>
  <c r="CR13" i="9"/>
  <c r="CT12" i="9" l="1"/>
  <c r="CT13" i="9" s="1"/>
  <c r="CS13"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kensa5</author>
  </authors>
  <commentList>
    <comment ref="M121" authorId="0" shapeId="0" xr:uid="{7238898C-0427-4485-8078-D912550BA010}">
      <text>
        <r>
          <rPr>
            <b/>
            <sz val="10"/>
            <color indexed="81"/>
            <rFont val="MS P ゴシック"/>
            <family val="3"/>
            <charset val="128"/>
          </rPr>
          <t>基準　　　　：</t>
        </r>
        <r>
          <rPr>
            <sz val="10"/>
            <color indexed="81"/>
            <rFont val="MS P ゴシック"/>
            <family val="3"/>
            <charset val="128"/>
          </rPr>
          <t>基準として配置する児童指導員、保育士、機能訓練担当職員等を指します。</t>
        </r>
        <r>
          <rPr>
            <b/>
            <sz val="10"/>
            <color indexed="81"/>
            <rFont val="MS P ゴシック"/>
            <family val="3"/>
            <charset val="128"/>
          </rPr>
          <t xml:space="preserve">
児指員加配　：</t>
        </r>
        <r>
          <rPr>
            <sz val="10"/>
            <color indexed="81"/>
            <rFont val="MS P ゴシック"/>
            <family val="3"/>
            <charset val="128"/>
          </rPr>
          <t>児童指導員等加配加算の要件を満たすために加配した児童指導員等を指します。</t>
        </r>
        <r>
          <rPr>
            <b/>
            <sz val="10"/>
            <color indexed="81"/>
            <rFont val="MS P ゴシック"/>
            <family val="3"/>
            <charset val="128"/>
          </rPr>
          <t xml:space="preserve">
専門体制加配：</t>
        </r>
        <r>
          <rPr>
            <sz val="10"/>
            <color indexed="81"/>
            <rFont val="MS P ゴシック"/>
            <family val="3"/>
            <charset val="128"/>
          </rPr>
          <t>専門的支援体制加算の加配として配置した理学療法士等を指します。</t>
        </r>
        <r>
          <rPr>
            <b/>
            <sz val="10"/>
            <color indexed="81"/>
            <rFont val="MS P ゴシック"/>
            <family val="3"/>
            <charset val="128"/>
          </rPr>
          <t xml:space="preserve">
その他加配　：</t>
        </r>
        <r>
          <rPr>
            <sz val="10"/>
            <color indexed="81"/>
            <rFont val="MS P ゴシック"/>
            <family val="3"/>
            <charset val="128"/>
          </rPr>
          <t>上記以外の加算の加配として配置した従業者を指します。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kensa5</author>
  </authors>
  <commentList>
    <comment ref="D20" authorId="0" shapeId="0" xr:uid="{32BC1E0D-3F61-4F20-9D8C-3F45DCF711FA}">
      <text>
        <r>
          <rPr>
            <b/>
            <sz val="10"/>
            <color indexed="81"/>
            <rFont val="MS P ゴシック"/>
            <family val="3"/>
            <charset val="128"/>
          </rPr>
          <t>基準　　　　：基準として配置する児童指導員、保育士、機能訓練担当職員等を指します。
児指員加配　：児童指導員等加配加算の要件を満たすために加配した児童指導員等を指します。
専門体制加配：専門的支援体制加算の加配として配置した理学療法士等を指します。
その他加配　：上記以外の加算の加配として配置した従業者を指します。</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kensa5</author>
  </authors>
  <commentList>
    <comment ref="M121" authorId="0" shapeId="0" xr:uid="{C8FC2791-BB8F-4FB9-A2B8-FDF1D8A43AAC}">
      <text>
        <r>
          <rPr>
            <b/>
            <sz val="10"/>
            <color indexed="81"/>
            <rFont val="MS P ゴシック"/>
            <family val="3"/>
            <charset val="128"/>
          </rPr>
          <t>基準　　　　：</t>
        </r>
        <r>
          <rPr>
            <sz val="10"/>
            <color indexed="81"/>
            <rFont val="MS P ゴシック"/>
            <family val="3"/>
            <charset val="128"/>
          </rPr>
          <t>基準として配置する児童指導員、保育士、機能訓練担当職員等を指します。</t>
        </r>
        <r>
          <rPr>
            <b/>
            <sz val="10"/>
            <color indexed="81"/>
            <rFont val="MS P ゴシック"/>
            <family val="3"/>
            <charset val="128"/>
          </rPr>
          <t xml:space="preserve">
児指員加配　：</t>
        </r>
        <r>
          <rPr>
            <sz val="10"/>
            <color indexed="81"/>
            <rFont val="MS P ゴシック"/>
            <family val="3"/>
            <charset val="128"/>
          </rPr>
          <t>児童指導員等加配加算の要件を満たすために加配した児童指導員等を指します。</t>
        </r>
        <r>
          <rPr>
            <b/>
            <sz val="10"/>
            <color indexed="81"/>
            <rFont val="MS P ゴシック"/>
            <family val="3"/>
            <charset val="128"/>
          </rPr>
          <t xml:space="preserve">
専門体制加配：</t>
        </r>
        <r>
          <rPr>
            <sz val="10"/>
            <color indexed="81"/>
            <rFont val="MS P ゴシック"/>
            <family val="3"/>
            <charset val="128"/>
          </rPr>
          <t>専門的支援体制加算の加配として配置した理学療法士等を指します。</t>
        </r>
        <r>
          <rPr>
            <b/>
            <sz val="10"/>
            <color indexed="81"/>
            <rFont val="MS P ゴシック"/>
            <family val="3"/>
            <charset val="128"/>
          </rPr>
          <t xml:space="preserve">
その他加配　：</t>
        </r>
        <r>
          <rPr>
            <sz val="10"/>
            <color indexed="81"/>
            <rFont val="MS P ゴシック"/>
            <family val="3"/>
            <charset val="128"/>
          </rPr>
          <t>上記以外の加算の加配として配置した従業者を指します。</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kensa5</author>
  </authors>
  <commentList>
    <comment ref="D20" authorId="0" shapeId="0" xr:uid="{06DA38D0-DF8D-4398-AC07-D2C645416B4C}">
      <text>
        <r>
          <rPr>
            <b/>
            <sz val="10"/>
            <color indexed="81"/>
            <rFont val="MS P ゴシック"/>
            <family val="3"/>
            <charset val="128"/>
          </rPr>
          <t>基準　　　　：基準として配置する児童指導員、保育士、機能訓練担当職員等を指します。
児指員加配　：児童指導員等加配加算の要件を満たすために加配した児童指導員等を指します。
専門体制加配：専門的支援体制加算の加配として配置した理学療法士等を指します。
その他加配　：上記以外の加算の加配として配置した従業者を指します。</t>
        </r>
      </text>
    </comment>
  </commentList>
</comments>
</file>

<file path=xl/sharedStrings.xml><?xml version="1.0" encoding="utf-8"?>
<sst xmlns="http://schemas.openxmlformats.org/spreadsheetml/2006/main" count="1571" uniqueCount="340">
  <si>
    <t>担当者名</t>
    <rPh sb="0" eb="3">
      <t>タントウシャ</t>
    </rPh>
    <rPh sb="3" eb="4">
      <t>メイ</t>
    </rPh>
    <phoneticPr fontId="3"/>
  </si>
  <si>
    <t>連絡先</t>
    <rPh sb="0" eb="3">
      <t>レンラクサキ</t>
    </rPh>
    <phoneticPr fontId="3"/>
  </si>
  <si>
    <t>事業所名</t>
    <phoneticPr fontId="3"/>
  </si>
  <si>
    <t>１　開設者・事業所の概要</t>
    <phoneticPr fontId="3"/>
  </si>
  <si>
    <t>法人等の名称</t>
    <phoneticPr fontId="3"/>
  </si>
  <si>
    <t>法人等の種別</t>
    <phoneticPr fontId="3"/>
  </si>
  <si>
    <t>代表者名</t>
    <phoneticPr fontId="3"/>
  </si>
  <si>
    <t>代表者の住所</t>
    <phoneticPr fontId="3"/>
  </si>
  <si>
    <t>指定年月日</t>
    <phoneticPr fontId="3"/>
  </si>
  <si>
    <t>利用定員数</t>
    <phoneticPr fontId="3"/>
  </si>
  <si>
    <t>主たる対象者</t>
    <phoneticPr fontId="3"/>
  </si>
  <si>
    <t>協力医療機関</t>
    <phoneticPr fontId="3"/>
  </si>
  <si>
    <t>管理者名</t>
    <phoneticPr fontId="3"/>
  </si>
  <si>
    <t>事業所名称</t>
    <rPh sb="0" eb="3">
      <t>ジギョウショ</t>
    </rPh>
    <phoneticPr fontId="3"/>
  </si>
  <si>
    <t>サービス名</t>
    <rPh sb="4" eb="5">
      <t>メイ</t>
    </rPh>
    <phoneticPr fontId="3"/>
  </si>
  <si>
    <t>法人で他に実施している
指定障害福祉サービス</t>
    <rPh sb="0" eb="2">
      <t>ホウジン</t>
    </rPh>
    <phoneticPr fontId="3"/>
  </si>
  <si>
    <t>前年度</t>
    <rPh sb="0" eb="3">
      <t>ゼンネンド</t>
    </rPh>
    <phoneticPr fontId="3"/>
  </si>
  <si>
    <t>今年度</t>
    <rPh sb="0" eb="3">
      <t>コンネンド</t>
    </rPh>
    <phoneticPr fontId="3"/>
  </si>
  <si>
    <t>４月</t>
    <rPh sb="1" eb="2">
      <t>ガツ</t>
    </rPh>
    <phoneticPr fontId="3"/>
  </si>
  <si>
    <t>５月</t>
  </si>
  <si>
    <t>６月</t>
  </si>
  <si>
    <t>７月</t>
  </si>
  <si>
    <t>８月</t>
  </si>
  <si>
    <t>９月</t>
  </si>
  <si>
    <t>１０月</t>
  </si>
  <si>
    <t>１１月</t>
  </si>
  <si>
    <t>１２月</t>
  </si>
  <si>
    <t>１月</t>
  </si>
  <si>
    <t>２月</t>
  </si>
  <si>
    <t>３月</t>
  </si>
  <si>
    <t>計</t>
    <rPh sb="0" eb="1">
      <t>ケイ</t>
    </rPh>
    <phoneticPr fontId="3"/>
  </si>
  <si>
    <t>区分１</t>
    <rPh sb="0" eb="2">
      <t>クブン</t>
    </rPh>
    <phoneticPr fontId="3"/>
  </si>
  <si>
    <t>特定旧法
受給者等</t>
    <phoneticPr fontId="3"/>
  </si>
  <si>
    <t>区分なし</t>
    <rPh sb="0" eb="2">
      <t>クブン</t>
    </rPh>
    <phoneticPr fontId="3"/>
  </si>
  <si>
    <t>区分２</t>
    <rPh sb="0" eb="2">
      <t>クブン</t>
    </rPh>
    <phoneticPr fontId="3"/>
  </si>
  <si>
    <t>区分３</t>
    <rPh sb="0" eb="2">
      <t>クブン</t>
    </rPh>
    <phoneticPr fontId="3"/>
  </si>
  <si>
    <t>区分４</t>
    <rPh sb="0" eb="2">
      <t>クブン</t>
    </rPh>
    <phoneticPr fontId="3"/>
  </si>
  <si>
    <t>区分５</t>
    <rPh sb="0" eb="2">
      <t>クブン</t>
    </rPh>
    <phoneticPr fontId="3"/>
  </si>
  <si>
    <t>区分６</t>
    <rPh sb="0" eb="2">
      <t>クブン</t>
    </rPh>
    <phoneticPr fontId="3"/>
  </si>
  <si>
    <t>実施サービス</t>
    <rPh sb="0" eb="2">
      <t>ジッシ</t>
    </rPh>
    <phoneticPr fontId="3"/>
  </si>
  <si>
    <t>３　従業者の状況</t>
    <phoneticPr fontId="3"/>
  </si>
  <si>
    <t>職種</t>
    <phoneticPr fontId="3"/>
  </si>
  <si>
    <t>氏名</t>
    <phoneticPr fontId="3"/>
  </si>
  <si>
    <t>年齢</t>
    <phoneticPr fontId="3"/>
  </si>
  <si>
    <t>常勤・非常勤
の別</t>
    <rPh sb="8" eb="9">
      <t>ベツ</t>
    </rPh>
    <phoneticPr fontId="3"/>
  </si>
  <si>
    <t>専従・兼務
の別</t>
    <phoneticPr fontId="3"/>
  </si>
  <si>
    <t>当該事業所に従事する全従業者について、管理者、サービス管理責任者、その他の職員（看護職員等）の順に記載してください。</t>
    <phoneticPr fontId="3"/>
  </si>
  <si>
    <t>「常勤・非常勤の別」は、他事業所・施設と兼務している場合は兼務先事業所等における勤務時間も含めた状況を記載してください。</t>
    <phoneticPr fontId="3"/>
  </si>
  <si>
    <t>「専従・兼務の別」は、当該事業所にのみ従事する場合は「専従」、当該事業所のほか他事業所・施設（又は当該事業所が実施する他の障害福祉サービス）に従事する場合は「兼務」としてください。</t>
    <phoneticPr fontId="3"/>
  </si>
  <si>
    <t>管理者</t>
    <rPh sb="0" eb="3">
      <t>カンリシャ</t>
    </rPh>
    <phoneticPr fontId="3"/>
  </si>
  <si>
    <t>常勤</t>
    <rPh sb="0" eb="2">
      <t>ジョウキン</t>
    </rPh>
    <phoneticPr fontId="3"/>
  </si>
  <si>
    <t>兼務</t>
    <rPh sb="0" eb="2">
      <t>ケンム</t>
    </rPh>
    <phoneticPr fontId="3"/>
  </si>
  <si>
    <t>保育士</t>
    <rPh sb="0" eb="3">
      <t>ホイクシ</t>
    </rPh>
    <phoneticPr fontId="3"/>
  </si>
  <si>
    <t>非常勤</t>
    <rPh sb="0" eb="3">
      <t>ヒジョウキン</t>
    </rPh>
    <phoneticPr fontId="3"/>
  </si>
  <si>
    <t>看護師</t>
    <rPh sb="0" eb="3">
      <t>カンゴシ</t>
    </rPh>
    <phoneticPr fontId="3"/>
  </si>
  <si>
    <t>足りない場合は、行を追加して記載してください。</t>
    <rPh sb="8" eb="9">
      <t>ギョウ</t>
    </rPh>
    <rPh sb="10" eb="12">
      <t>ツイカ</t>
    </rPh>
    <phoneticPr fontId="3"/>
  </si>
  <si>
    <t>※</t>
    <phoneticPr fontId="3"/>
  </si>
  <si>
    <t>※</t>
    <phoneticPr fontId="3"/>
  </si>
  <si>
    <t xml:space="preserve"> (1) 加算の適用（直近の１年）</t>
    <phoneticPr fontId="3"/>
  </si>
  <si>
    <t>　(2) 減算請求（直近の１年）</t>
    <phoneticPr fontId="3"/>
  </si>
  <si>
    <t>減算の有無</t>
    <phoneticPr fontId="3"/>
  </si>
  <si>
    <t>減算理由</t>
    <phoneticPr fontId="3"/>
  </si>
  <si>
    <t>該当する減算理由</t>
    <phoneticPr fontId="3"/>
  </si>
  <si>
    <t>①　利用定員の超過</t>
    <phoneticPr fontId="3"/>
  </si>
  <si>
    <t>②　人員配置基準を満たしていない。</t>
    <rPh sb="2" eb="4">
      <t>ジンイン</t>
    </rPh>
    <rPh sb="4" eb="6">
      <t>ハイチ</t>
    </rPh>
    <rPh sb="6" eb="8">
      <t>キジュン</t>
    </rPh>
    <rPh sb="9" eb="10">
      <t>ミ</t>
    </rPh>
    <phoneticPr fontId="3"/>
  </si>
  <si>
    <t>③　個別支援計画等の未作成</t>
    <rPh sb="2" eb="4">
      <t>コベツ</t>
    </rPh>
    <rPh sb="4" eb="6">
      <t>シエン</t>
    </rPh>
    <rPh sb="8" eb="9">
      <t>トウ</t>
    </rPh>
    <phoneticPr fontId="3"/>
  </si>
  <si>
    <t>有　・　無</t>
    <rPh sb="0" eb="1">
      <t>アリ</t>
    </rPh>
    <rPh sb="4" eb="5">
      <t>ナ</t>
    </rPh>
    <phoneticPr fontId="3"/>
  </si>
  <si>
    <t>※この調書は、事業所単位（事業所番号ごと）で作成すること</t>
    <rPh sb="3" eb="5">
      <t>チョウショ</t>
    </rPh>
    <rPh sb="7" eb="10">
      <t>ジギョウショ</t>
    </rPh>
    <rPh sb="13" eb="16">
      <t>ジギョウショ</t>
    </rPh>
    <rPh sb="16" eb="18">
      <t>バンゴウ</t>
    </rPh>
    <phoneticPr fontId="3"/>
  </si>
  <si>
    <t>事業所番号</t>
    <phoneticPr fontId="3"/>
  </si>
  <si>
    <t>事業所住所</t>
    <rPh sb="0" eb="3">
      <t>ジギョウショ</t>
    </rPh>
    <rPh sb="3" eb="5">
      <t>ジュウショ</t>
    </rPh>
    <phoneticPr fontId="3"/>
  </si>
  <si>
    <t>実施場所</t>
    <rPh sb="0" eb="2">
      <t>ジッシ</t>
    </rPh>
    <rPh sb="2" eb="4">
      <t>バショ</t>
    </rPh>
    <phoneticPr fontId="3"/>
  </si>
  <si>
    <t>苦情受付年月</t>
    <rPh sb="0" eb="2">
      <t>クジョウ</t>
    </rPh>
    <rPh sb="2" eb="4">
      <t>ウケツケ</t>
    </rPh>
    <rPh sb="4" eb="6">
      <t>ネンゲツ</t>
    </rPh>
    <phoneticPr fontId="3"/>
  </si>
  <si>
    <t>減算が有る場合は、「該当する減算理由」に○を記してください。</t>
    <phoneticPr fontId="3"/>
  </si>
  <si>
    <t>事故発生年月日</t>
    <rPh sb="0" eb="2">
      <t>ジコ</t>
    </rPh>
    <rPh sb="2" eb="4">
      <t>ハッセイ</t>
    </rPh>
    <rPh sb="4" eb="7">
      <t>ネンガッピ</t>
    </rPh>
    <phoneticPr fontId="3"/>
  </si>
  <si>
    <t>事故等の内容</t>
    <phoneticPr fontId="3"/>
  </si>
  <si>
    <t>　(2)  事故発生等の対応状況（直近の２年）</t>
    <rPh sb="10" eb="11">
      <t>トウ</t>
    </rPh>
    <phoneticPr fontId="3"/>
  </si>
  <si>
    <t>運営規程</t>
    <phoneticPr fontId="3"/>
  </si>
  <si>
    <t>重要事項説明書</t>
    <phoneticPr fontId="3"/>
  </si>
  <si>
    <t>掲示内容</t>
    <phoneticPr fontId="3"/>
  </si>
  <si>
    <t>事業目的
運営方針</t>
    <phoneticPr fontId="3"/>
  </si>
  <si>
    <t>サービス内容、利用料</t>
    <phoneticPr fontId="3"/>
  </si>
  <si>
    <t>勤務体制
職務内容</t>
    <phoneticPr fontId="3"/>
  </si>
  <si>
    <t>事業の
実施地域</t>
    <phoneticPr fontId="3"/>
  </si>
  <si>
    <t>利用定員</t>
    <phoneticPr fontId="3"/>
  </si>
  <si>
    <t>緊急時の
対応方法</t>
    <phoneticPr fontId="3"/>
  </si>
  <si>
    <t>非常災害
対策</t>
    <phoneticPr fontId="3"/>
  </si>
  <si>
    <t>虐待の防止のための措置</t>
    <phoneticPr fontId="3"/>
  </si>
  <si>
    <t>事故発生時の対応方法</t>
    <phoneticPr fontId="3"/>
  </si>
  <si>
    <t>苦情解決の体制</t>
    <phoneticPr fontId="3"/>
  </si>
  <si>
    <t>網掛けがない欄は必須項目、網掛けがある欄は任意項目とし、記載がある場合は「○」、記載がない場合は「×」を記入すること。</t>
    <phoneticPr fontId="3"/>
  </si>
  <si>
    <t>×</t>
    <phoneticPr fontId="3"/>
  </si>
  <si>
    <t>利用時の留意事項</t>
    <rPh sb="2" eb="3">
      <t>ジ</t>
    </rPh>
    <phoneticPr fontId="3"/>
  </si>
  <si>
    <r>
      <t xml:space="preserve">営業日
営業時間
</t>
    </r>
    <r>
      <rPr>
        <sz val="8"/>
        <color theme="1"/>
        <rFont val="ＭＳ Ｐゴシック"/>
        <family val="3"/>
        <charset val="128"/>
        <scheme val="minor"/>
      </rPr>
      <t>サービス提供時間</t>
    </r>
    <r>
      <rPr>
        <sz val="10"/>
        <color theme="1"/>
        <rFont val="ＭＳ Ｐゴシック"/>
        <family val="2"/>
        <charset val="128"/>
        <scheme val="minor"/>
      </rPr>
      <t xml:space="preserve">
休業日</t>
    </r>
    <phoneticPr fontId="3"/>
  </si>
  <si>
    <t>申込者にサービスを提供しなかった（できなかった）理由、件数</t>
    <phoneticPr fontId="3"/>
  </si>
  <si>
    <t>事後の対応等</t>
    <phoneticPr fontId="3"/>
  </si>
  <si>
    <t>（１）現員で対応できないため</t>
    <phoneticPr fontId="3"/>
  </si>
  <si>
    <t>件</t>
    <phoneticPr fontId="3"/>
  </si>
  <si>
    <t>（</t>
    <phoneticPr fontId="3"/>
  </si>
  <si>
    <t>　）</t>
    <phoneticPr fontId="3"/>
  </si>
  <si>
    <t>（２）実施地域以外からの申込のため</t>
    <phoneticPr fontId="3"/>
  </si>
  <si>
    <t>（３）適切なサービスが提供できないため</t>
    <phoneticPr fontId="3"/>
  </si>
  <si>
    <t>（４）その他</t>
    <phoneticPr fontId="3"/>
  </si>
  <si>
    <t>人数</t>
    <rPh sb="0" eb="2">
      <t>ニンズウ</t>
    </rPh>
    <phoneticPr fontId="3"/>
  </si>
  <si>
    <t>項目</t>
  </si>
  <si>
    <t>単価</t>
  </si>
  <si>
    <t>摘要</t>
  </si>
  <si>
    <t>内訳及び積算根拠を明記すること（別紙添付可）</t>
    <phoneticPr fontId="3"/>
  </si>
  <si>
    <t>名</t>
    <rPh sb="0" eb="1">
      <t>メイ</t>
    </rPh>
    <phoneticPr fontId="3"/>
  </si>
  <si>
    <t>開催年月日</t>
    <phoneticPr fontId="3"/>
  </si>
  <si>
    <t>研修内容</t>
    <phoneticPr fontId="3"/>
  </si>
  <si>
    <t>主催者</t>
    <phoneticPr fontId="3"/>
  </si>
  <si>
    <t>開催場所</t>
    <rPh sb="2" eb="4">
      <t>バショ</t>
    </rPh>
    <phoneticPr fontId="3"/>
  </si>
  <si>
    <t>事業所の
参加人数</t>
    <phoneticPr fontId="3"/>
  </si>
  <si>
    <t>事業所の
参加職種</t>
    <phoneticPr fontId="3"/>
  </si>
  <si>
    <t>　（１）　防災設備等の状況</t>
    <phoneticPr fontId="3"/>
  </si>
  <si>
    <t>②防火管理者</t>
    <phoneticPr fontId="3"/>
  </si>
  <si>
    <t>※ 消防計画の届出について、消防法第８条の適用がない場合については、作成日を記入すること。</t>
    <phoneticPr fontId="3"/>
  </si>
  <si>
    <t>　（２）　緊急時連絡網等の整備状況</t>
    <phoneticPr fontId="3"/>
  </si>
  <si>
    <t>職名</t>
    <phoneticPr fontId="3"/>
  </si>
  <si>
    <t>氏名</t>
    <phoneticPr fontId="3"/>
  </si>
  <si>
    <t>資格</t>
    <phoneticPr fontId="3"/>
  </si>
  <si>
    <t>「資格」は、人員配置基準上、必要な資格の記載のみで可</t>
    <rPh sb="1" eb="3">
      <t>シカク</t>
    </rPh>
    <rPh sb="12" eb="13">
      <t>ジョウ</t>
    </rPh>
    <phoneticPr fontId="3"/>
  </si>
  <si>
    <t>※</t>
    <phoneticPr fontId="3"/>
  </si>
  <si>
    <t xml:space="preserve"> ・自動転送システムの設置</t>
    <phoneticPr fontId="3"/>
  </si>
  <si>
    <t>有　・　無</t>
    <phoneticPr fontId="3"/>
  </si>
  <si>
    <t>・緊急時連絡網の整備</t>
    <phoneticPr fontId="3"/>
  </si>
  <si>
    <t>有　・　無</t>
    <phoneticPr fontId="3"/>
  </si>
  <si>
    <t>正規職員</t>
    <phoneticPr fontId="3"/>
  </si>
  <si>
    <t>臨時・非常勤職員</t>
    <phoneticPr fontId="3"/>
  </si>
  <si>
    <t>その他（実習生等）</t>
    <phoneticPr fontId="3"/>
  </si>
  <si>
    <t>規定の方法</t>
    <phoneticPr fontId="3"/>
  </si>
  <si>
    <t>退職（実習等終了）後の守秘義務の規定の有無</t>
    <phoneticPr fontId="3"/>
  </si>
  <si>
    <t>記録様式</t>
    <rPh sb="0" eb="2">
      <t>キロク</t>
    </rPh>
    <rPh sb="2" eb="4">
      <t>ヨウシキ</t>
    </rPh>
    <phoneticPr fontId="3"/>
  </si>
  <si>
    <t>①苦情対応</t>
    <rPh sb="1" eb="3">
      <t>クジョウ</t>
    </rPh>
    <rPh sb="3" eb="5">
      <t>タイオウ</t>
    </rPh>
    <phoneticPr fontId="3"/>
  </si>
  <si>
    <t>③非常災害発生時対応</t>
    <rPh sb="1" eb="3">
      <t>ヒジョウ</t>
    </rPh>
    <rPh sb="3" eb="5">
      <t>サイガイ</t>
    </rPh>
    <rPh sb="5" eb="7">
      <t>ハッセイ</t>
    </rPh>
    <rPh sb="7" eb="8">
      <t>ジ</t>
    </rPh>
    <rPh sb="8" eb="10">
      <t>タイオウ</t>
    </rPh>
    <phoneticPr fontId="3"/>
  </si>
  <si>
    <t>④虐待防止</t>
    <rPh sb="1" eb="3">
      <t>ギャクタイ</t>
    </rPh>
    <rPh sb="3" eb="5">
      <t>ボウシ</t>
    </rPh>
    <phoneticPr fontId="3"/>
  </si>
  <si>
    <t>⑤身体拘束廃止</t>
    <rPh sb="1" eb="3">
      <t>シンタイ</t>
    </rPh>
    <rPh sb="3" eb="5">
      <t>コウソク</t>
    </rPh>
    <rPh sb="5" eb="7">
      <t>ハイシ</t>
    </rPh>
    <phoneticPr fontId="3"/>
  </si>
  <si>
    <t>備考</t>
    <rPh sb="0" eb="2">
      <t>ビコウ</t>
    </rPh>
    <phoneticPr fontId="3"/>
  </si>
  <si>
    <t>②事故発生等緊急時対応</t>
    <rPh sb="1" eb="3">
      <t>ジコ</t>
    </rPh>
    <rPh sb="3" eb="5">
      <t>ハッセイ</t>
    </rPh>
    <rPh sb="5" eb="6">
      <t>トウ</t>
    </rPh>
    <rPh sb="6" eb="9">
      <t>キンキュウジ</t>
    </rPh>
    <rPh sb="9" eb="11">
      <t>タイオウ</t>
    </rPh>
    <phoneticPr fontId="3"/>
  </si>
  <si>
    <t>職種</t>
    <rPh sb="0" eb="2">
      <t>ショクシュ</t>
    </rPh>
    <phoneticPr fontId="3"/>
  </si>
  <si>
    <t>３ヶ月以内に入れ替わりがあった場合、「備考欄」に採用日、退職日を記載してください。</t>
    <rPh sb="19" eb="21">
      <t>ビコウ</t>
    </rPh>
    <rPh sb="21" eb="22">
      <t>ラン</t>
    </rPh>
    <phoneticPr fontId="3"/>
  </si>
  <si>
    <t>※</t>
    <phoneticPr fontId="3"/>
  </si>
  <si>
    <t>「非常災害発生時」とは、火災や風水害、地震等、事業所や居宅からの避難等を要する事態を指す。</t>
    <phoneticPr fontId="3"/>
  </si>
  <si>
    <t>「緊急時」には、事故発生時や感染症発生時を含む。これらの項目について個別にマニュアル等を策定している場合は、その旨備考欄に記入する。</t>
    <phoneticPr fontId="3"/>
  </si>
  <si>
    <t>虐待防止における「マニュアル」とは、虐待防止のためのマニュアル及び万が一虐待が発生した場合の対応マニュアルの両方を含む。</t>
    <phoneticPr fontId="3"/>
  </si>
  <si>
    <t>虐待防止における「記録様式」とは、虐待が発生した場合の対応を記録するための様式を指す。</t>
    <phoneticPr fontId="3"/>
  </si>
  <si>
    <t>身体拘束廃止における「マニュアル」とは、身体拘束廃止のためのマニュアル及びやむを得ず身体拘束を実施する場合の手続き等についてのマニュアルの両方を含む。</t>
    <phoneticPr fontId="3"/>
  </si>
  <si>
    <t>身体拘束廃止における「記録様式」とは、やむを得ず身体拘束を実施する場合の手続きの実施経過等を記録するための様式を指す。</t>
    <phoneticPr fontId="3"/>
  </si>
  <si>
    <t>不明</t>
    <rPh sb="0" eb="2">
      <t>フメイ</t>
    </rPh>
    <phoneticPr fontId="3"/>
  </si>
  <si>
    <t>　(1)月別利用者数</t>
    <rPh sb="4" eb="6">
      <t>ツキベツ</t>
    </rPh>
    <rPh sb="6" eb="8">
      <t>リヨウ</t>
    </rPh>
    <rPh sb="8" eb="9">
      <t>シャ</t>
    </rPh>
    <rPh sb="9" eb="10">
      <t>スウ</t>
    </rPh>
    <phoneticPr fontId="3"/>
  </si>
  <si>
    <t>２　利用者の状況</t>
    <phoneticPr fontId="3"/>
  </si>
  <si>
    <t>　(2)前年度利用定員</t>
    <rPh sb="4" eb="5">
      <t>マエ</t>
    </rPh>
    <rPh sb="5" eb="6">
      <t>ネン</t>
    </rPh>
    <rPh sb="6" eb="7">
      <t>ド</t>
    </rPh>
    <rPh sb="7" eb="9">
      <t>リヨウ</t>
    </rPh>
    <rPh sb="9" eb="11">
      <t>テイイン</t>
    </rPh>
    <phoneticPr fontId="3"/>
  </si>
  <si>
    <t>　(3)前年度（４～３月）１日当たりの平均利用者数（開設１年未満の場合は実動月から計算）</t>
    <phoneticPr fontId="3"/>
  </si>
  <si>
    <t>名</t>
    <rPh sb="0" eb="1">
      <t>メイ</t>
    </rPh>
    <phoneticPr fontId="3"/>
  </si>
  <si>
    <t>実利用者数</t>
    <rPh sb="0" eb="1">
      <t>ジツ</t>
    </rPh>
    <rPh sb="1" eb="4">
      <t>リヨウシャ</t>
    </rPh>
    <rPh sb="4" eb="5">
      <t>スウ</t>
    </rPh>
    <phoneticPr fontId="20"/>
  </si>
  <si>
    <t>延べ利用者数</t>
    <rPh sb="0" eb="1">
      <t>ノ</t>
    </rPh>
    <rPh sb="2" eb="5">
      <t>リヨウシャ</t>
    </rPh>
    <rPh sb="5" eb="6">
      <t>スウ</t>
    </rPh>
    <phoneticPr fontId="20"/>
  </si>
  <si>
    <t>１日平均利用者数</t>
    <rPh sb="1" eb="2">
      <t>ニチ</t>
    </rPh>
    <rPh sb="2" eb="4">
      <t>ヘイキン</t>
    </rPh>
    <rPh sb="4" eb="7">
      <t>リヨウシャ</t>
    </rPh>
    <rPh sb="7" eb="8">
      <t>カズ</t>
    </rPh>
    <phoneticPr fontId="20"/>
  </si>
  <si>
    <t>　(4)前年度１年間の各月別人員数</t>
    <rPh sb="4" eb="7">
      <t>ゼンネンド</t>
    </rPh>
    <rPh sb="8" eb="10">
      <t>ネンカン</t>
    </rPh>
    <rPh sb="11" eb="12">
      <t>カク</t>
    </rPh>
    <rPh sb="12" eb="13">
      <t>ツキ</t>
    </rPh>
    <rPh sb="13" eb="14">
      <t>ベツ</t>
    </rPh>
    <rPh sb="14" eb="16">
      <t>ジンイン</t>
    </rPh>
    <rPh sb="16" eb="17">
      <t>スウ</t>
    </rPh>
    <phoneticPr fontId="20"/>
  </si>
  <si>
    <t>４月</t>
    <phoneticPr fontId="20"/>
  </si>
  <si>
    <t>　(5)今年度の各月別人員数</t>
    <rPh sb="4" eb="7">
      <t>コンネンド</t>
    </rPh>
    <rPh sb="8" eb="9">
      <t>カク</t>
    </rPh>
    <rPh sb="9" eb="10">
      <t>ツキ</t>
    </rPh>
    <rPh sb="10" eb="11">
      <t>ベツ</t>
    </rPh>
    <rPh sb="11" eb="13">
      <t>ジンイン</t>
    </rPh>
    <rPh sb="13" eb="14">
      <t>スウ</t>
    </rPh>
    <phoneticPr fontId="20"/>
  </si>
  <si>
    <t>備考・
勤続年数</t>
    <rPh sb="4" eb="6">
      <t>キンゾク</t>
    </rPh>
    <rPh sb="6" eb="8">
      <t>ネンスウ</t>
    </rPh>
    <phoneticPr fontId="3"/>
  </si>
  <si>
    <t>※</t>
    <phoneticPr fontId="3"/>
  </si>
  <si>
    <t>「実利用者」は、実際に当該月に利用した人数。</t>
    <phoneticPr fontId="3"/>
  </si>
  <si>
    <t>「延べ利用者」は、累計。例：１名が10日利用した場合、10名とカウント。</t>
    <rPh sb="1" eb="2">
      <t>ノ</t>
    </rPh>
    <rPh sb="9" eb="11">
      <t>ルイケイ</t>
    </rPh>
    <rPh sb="12" eb="13">
      <t>レイ</t>
    </rPh>
    <rPh sb="15" eb="16">
      <t>メイ</t>
    </rPh>
    <rPh sb="19" eb="20">
      <t>ニチ</t>
    </rPh>
    <rPh sb="20" eb="22">
      <t>リヨウ</t>
    </rPh>
    <rPh sb="24" eb="26">
      <t>バアイ</t>
    </rPh>
    <rPh sb="29" eb="30">
      <t>メイ</t>
    </rPh>
    <phoneticPr fontId="3"/>
  </si>
  <si>
    <t>　(1)　苦情処理の状況</t>
    <phoneticPr fontId="3"/>
  </si>
  <si>
    <t>発生年月</t>
    <rPh sb="0" eb="2">
      <t>ハッセイ</t>
    </rPh>
    <rPh sb="2" eb="4">
      <t>ネンゲツ</t>
    </rPh>
    <phoneticPr fontId="3"/>
  </si>
  <si>
    <t>虐待の主な内容及びその対応</t>
    <rPh sb="0" eb="2">
      <t>ギャクタイ</t>
    </rPh>
    <rPh sb="3" eb="4">
      <t>オモ</t>
    </rPh>
    <rPh sb="5" eb="7">
      <t>ナイヨウ</t>
    </rPh>
    <rPh sb="7" eb="8">
      <t>オヨ</t>
    </rPh>
    <rPh sb="11" eb="13">
      <t>タイオウ</t>
    </rPh>
    <phoneticPr fontId="3"/>
  </si>
  <si>
    <t>　(2)　虐待防止に関する研修の実施状況（直近の１年）</t>
    <rPh sb="5" eb="7">
      <t>ギャクタイ</t>
    </rPh>
    <rPh sb="7" eb="9">
      <t>ボウシ</t>
    </rPh>
    <rPh sb="10" eb="11">
      <t>カン</t>
    </rPh>
    <rPh sb="13" eb="15">
      <t>ケンシュウ</t>
    </rPh>
    <rPh sb="16" eb="18">
      <t>ジッシ</t>
    </rPh>
    <rPh sb="18" eb="20">
      <t>ジョウキョウ</t>
    </rPh>
    <phoneticPr fontId="3"/>
  </si>
  <si>
    <t>苦情の内容</t>
    <rPh sb="3" eb="5">
      <t>ナイヨウ</t>
    </rPh>
    <phoneticPr fontId="3"/>
  </si>
  <si>
    <t>事故発生等に対する具体的対応</t>
    <phoneticPr fontId="3"/>
  </si>
  <si>
    <t>苦情に対する具体的対応</t>
    <phoneticPr fontId="3"/>
  </si>
  <si>
    <t>　(1)　事業所内における虐待の状況（直近２年）※虐待が疑われる事例も含め、全て記載すること。</t>
    <rPh sb="5" eb="8">
      <t>ジギョウショ</t>
    </rPh>
    <rPh sb="8" eb="9">
      <t>ナイ</t>
    </rPh>
    <rPh sb="13" eb="15">
      <t>ギャクタイ</t>
    </rPh>
    <rPh sb="19" eb="21">
      <t>チョッキン</t>
    </rPh>
    <rPh sb="22" eb="23">
      <t>ネン</t>
    </rPh>
    <rPh sb="25" eb="27">
      <t>ギャクタイ</t>
    </rPh>
    <rPh sb="28" eb="29">
      <t>ウタガ</t>
    </rPh>
    <rPh sb="32" eb="34">
      <t>ジレイ</t>
    </rPh>
    <rPh sb="35" eb="36">
      <t>フク</t>
    </rPh>
    <rPh sb="38" eb="39">
      <t>スベ</t>
    </rPh>
    <rPh sb="40" eb="42">
      <t>キサイ</t>
    </rPh>
    <phoneticPr fontId="3"/>
  </si>
  <si>
    <t>市町村への
報告状況</t>
    <rPh sb="0" eb="3">
      <t>シチョウソン</t>
    </rPh>
    <rPh sb="6" eb="8">
      <t>ホウコク</t>
    </rPh>
    <rPh sb="8" eb="10">
      <t>ジョウキョウ</t>
    </rPh>
    <phoneticPr fontId="3"/>
  </si>
  <si>
    <t>※　複数の事業所がある場合、まとめて１箇所でやりますので、実際に検査を実施する場所の住所を記載してください。</t>
    <phoneticPr fontId="3"/>
  </si>
  <si>
    <t>法人概要</t>
    <rPh sb="0" eb="2">
      <t>ホウジン</t>
    </rPh>
    <phoneticPr fontId="3"/>
  </si>
  <si>
    <t>事業所概要</t>
    <phoneticPr fontId="3"/>
  </si>
  <si>
    <t>法令順守責任者名</t>
    <rPh sb="0" eb="2">
      <t>ホウレイ</t>
    </rPh>
    <rPh sb="2" eb="4">
      <t>ジュンシュ</t>
    </rPh>
    <rPh sb="4" eb="7">
      <t>セキニンシャ</t>
    </rPh>
    <rPh sb="7" eb="8">
      <t>メイ</t>
    </rPh>
    <phoneticPr fontId="3"/>
  </si>
  <si>
    <t>※</t>
    <phoneticPr fontId="3"/>
  </si>
  <si>
    <t>業務管理体制届出※</t>
    <rPh sb="0" eb="2">
      <t>ギョウム</t>
    </rPh>
    <rPh sb="2" eb="4">
      <t>カンリ</t>
    </rPh>
    <rPh sb="4" eb="6">
      <t>タイセイ</t>
    </rPh>
    <rPh sb="6" eb="8">
      <t>トドケデ</t>
    </rPh>
    <phoneticPr fontId="3"/>
  </si>
  <si>
    <t>業務管理体制届出欄には、業務管理体制の届出書を指定権者（国、県、中核市）に提出しているかを記載してください（全事業者届出必須です）。</t>
    <rPh sb="0" eb="2">
      <t>ギョウム</t>
    </rPh>
    <rPh sb="2" eb="4">
      <t>カンリ</t>
    </rPh>
    <rPh sb="4" eb="6">
      <t>タイセイ</t>
    </rPh>
    <rPh sb="6" eb="8">
      <t>トドケデ</t>
    </rPh>
    <rPh sb="8" eb="9">
      <t>ラン</t>
    </rPh>
    <rPh sb="12" eb="14">
      <t>ギョウム</t>
    </rPh>
    <rPh sb="14" eb="16">
      <t>カンリ</t>
    </rPh>
    <rPh sb="16" eb="18">
      <t>タイセイ</t>
    </rPh>
    <rPh sb="19" eb="22">
      <t>トドケデショ</t>
    </rPh>
    <rPh sb="23" eb="25">
      <t>シテイ</t>
    </rPh>
    <rPh sb="25" eb="26">
      <t>ケン</t>
    </rPh>
    <rPh sb="26" eb="27">
      <t>ジャ</t>
    </rPh>
    <rPh sb="28" eb="29">
      <t>クニ</t>
    </rPh>
    <rPh sb="30" eb="31">
      <t>ケン</t>
    </rPh>
    <rPh sb="32" eb="35">
      <t>チュウカクシ</t>
    </rPh>
    <rPh sb="37" eb="39">
      <t>テイシュツ</t>
    </rPh>
    <rPh sb="45" eb="47">
      <t>キサイ</t>
    </rPh>
    <rPh sb="54" eb="55">
      <t>ゼン</t>
    </rPh>
    <rPh sb="55" eb="58">
      <t>ジギョウシャ</t>
    </rPh>
    <rPh sb="58" eb="60">
      <t>トドケデ</t>
    </rPh>
    <rPh sb="60" eb="62">
      <t>ヒッス</t>
    </rPh>
    <phoneticPr fontId="3"/>
  </si>
  <si>
    <t>未　・　済　　（平成○○年×月△日付）</t>
    <rPh sb="0" eb="1">
      <t>ミ</t>
    </rPh>
    <rPh sb="4" eb="5">
      <t>スミ</t>
    </rPh>
    <rPh sb="8" eb="10">
      <t>ヘイセイ</t>
    </rPh>
    <rPh sb="12" eb="13">
      <t>ネン</t>
    </rPh>
    <rPh sb="14" eb="15">
      <t>ガツ</t>
    </rPh>
    <rPh sb="16" eb="17">
      <t>ニチ</t>
    </rPh>
    <rPh sb="17" eb="18">
      <t>ヅケ</t>
    </rPh>
    <phoneticPr fontId="3"/>
  </si>
  <si>
    <t>判定していない障害児などについては「区分なし」の欄に人数を記載してください。</t>
    <rPh sb="0" eb="2">
      <t>ハンテイ</t>
    </rPh>
    <rPh sb="7" eb="9">
      <t>ショウガイ</t>
    </rPh>
    <rPh sb="9" eb="10">
      <t>ジ</t>
    </rPh>
    <rPh sb="18" eb="20">
      <t>クブン</t>
    </rPh>
    <rPh sb="24" eb="25">
      <t>ラン</t>
    </rPh>
    <rPh sb="26" eb="28">
      <t>ニンズウ</t>
    </rPh>
    <rPh sb="29" eb="31">
      <t>キサイ</t>
    </rPh>
    <phoneticPr fontId="3"/>
  </si>
  <si>
    <r>
      <rPr>
        <b/>
        <sz val="11"/>
        <color rgb="FF0000CC"/>
        <rFont val="ＭＳ Ｐ明朝"/>
        <family val="1"/>
        <charset val="128"/>
      </rPr>
      <t>法人本部</t>
    </r>
    <r>
      <rPr>
        <sz val="11"/>
        <color theme="1"/>
        <rFont val="ＭＳ Ｐ明朝"/>
        <family val="1"/>
        <charset val="128"/>
      </rPr>
      <t>の所在地</t>
    </r>
    <rPh sb="0" eb="2">
      <t>ホウジン</t>
    </rPh>
    <rPh sb="2" eb="4">
      <t>ホンブ</t>
    </rPh>
    <phoneticPr fontId="3"/>
  </si>
  <si>
    <r>
      <t>※</t>
    </r>
    <r>
      <rPr>
        <b/>
        <sz val="11"/>
        <color theme="1"/>
        <rFont val="ＭＳ Ｐゴシック"/>
        <family val="3"/>
        <charset val="128"/>
        <scheme val="minor"/>
      </rPr>
      <t/>
    </r>
    <phoneticPr fontId="3"/>
  </si>
  <si>
    <r>
      <t>各月</t>
    </r>
    <r>
      <rPr>
        <b/>
        <sz val="11"/>
        <color theme="1"/>
        <rFont val="ＭＳ Ｐ明朝"/>
        <family val="1"/>
        <charset val="128"/>
      </rPr>
      <t>初日の利用契約者数</t>
    </r>
    <r>
      <rPr>
        <sz val="11"/>
        <color theme="1"/>
        <rFont val="ＭＳ Ｐ明朝"/>
        <family val="1"/>
        <charset val="128"/>
      </rPr>
      <t>を記載してください。</t>
    </r>
    <phoneticPr fontId="3"/>
  </si>
  <si>
    <r>
      <t>　(1) 従業者の勤務状況等（直近月：</t>
    </r>
    <r>
      <rPr>
        <sz val="11"/>
        <rFont val="ＭＳ Ｐゴシック"/>
        <family val="3"/>
        <charset val="128"/>
        <scheme val="minor"/>
      </rPr>
      <t>令和５年　　　月時点）　</t>
    </r>
    <rPh sb="19" eb="20">
      <t>レイ</t>
    </rPh>
    <rPh sb="20" eb="21">
      <t>ワ</t>
    </rPh>
    <rPh sb="22" eb="23">
      <t>ネン</t>
    </rPh>
    <rPh sb="27" eb="29">
      <t>ジテン</t>
    </rPh>
    <phoneticPr fontId="3"/>
  </si>
  <si>
    <t>利用児童数</t>
    <rPh sb="0" eb="5">
      <t>リヨウジドウスウ</t>
    </rPh>
    <phoneticPr fontId="3"/>
  </si>
  <si>
    <t>サービス種別</t>
    <rPh sb="4" eb="6">
      <t>シュベツ</t>
    </rPh>
    <phoneticPr fontId="3"/>
  </si>
  <si>
    <t>合　計</t>
    <rPh sb="0" eb="1">
      <t>ゴウ</t>
    </rPh>
    <rPh sb="2" eb="3">
      <t>ケイ</t>
    </rPh>
    <phoneticPr fontId="3"/>
  </si>
  <si>
    <t>運営指導実施年月日</t>
    <rPh sb="0" eb="4">
      <t>ウンエイシドウ</t>
    </rPh>
    <rPh sb="4" eb="6">
      <t>ジッシ</t>
    </rPh>
    <rPh sb="6" eb="9">
      <t>ネンガッピ</t>
    </rPh>
    <phoneticPr fontId="3"/>
  </si>
  <si>
    <t>サービス種類</t>
    <rPh sb="4" eb="6">
      <t>シュルイ</t>
    </rPh>
    <phoneticPr fontId="3"/>
  </si>
  <si>
    <t>児童発達支援</t>
    <rPh sb="0" eb="6">
      <t>ジドウハッタツシエン</t>
    </rPh>
    <phoneticPr fontId="3"/>
  </si>
  <si>
    <t>放課後等デイサービス</t>
    <rPh sb="0" eb="4">
      <t>ホウカゴトウ</t>
    </rPh>
    <phoneticPr fontId="3"/>
  </si>
  <si>
    <t>児童発達支援（重心型）</t>
    <rPh sb="0" eb="6">
      <t>ジドウハッタツシエン</t>
    </rPh>
    <rPh sb="7" eb="10">
      <t>ジュウシンガタ</t>
    </rPh>
    <phoneticPr fontId="3"/>
  </si>
  <si>
    <t>児童発達支援管理責任者</t>
    <rPh sb="0" eb="11">
      <t>ジドウハッタツシエンカンリセキニンシャ</t>
    </rPh>
    <phoneticPr fontId="3"/>
  </si>
  <si>
    <t>児童指導員</t>
    <rPh sb="0" eb="5">
      <t>ジドウシドウイン</t>
    </rPh>
    <phoneticPr fontId="3"/>
  </si>
  <si>
    <t>その他従業員</t>
    <rPh sb="2" eb="3">
      <t>タ</t>
    </rPh>
    <rPh sb="3" eb="6">
      <t>ジュウギョウイン</t>
    </rPh>
    <phoneticPr fontId="3"/>
  </si>
  <si>
    <t>理学療法士</t>
    <rPh sb="0" eb="5">
      <t>リガクリョウホウシ</t>
    </rPh>
    <phoneticPr fontId="3"/>
  </si>
  <si>
    <t>言語聴覚士</t>
    <rPh sb="0" eb="5">
      <t>ゲンゴチョウカクシ</t>
    </rPh>
    <phoneticPr fontId="3"/>
  </si>
  <si>
    <t>常勤/非常勤</t>
    <rPh sb="0" eb="2">
      <t>ジョウキン</t>
    </rPh>
    <rPh sb="3" eb="6">
      <t>ヒジョウキン</t>
    </rPh>
    <phoneticPr fontId="3"/>
  </si>
  <si>
    <t>職種1</t>
    <phoneticPr fontId="3"/>
  </si>
  <si>
    <t>職種2</t>
    <rPh sb="0" eb="2">
      <t>ショクシュ</t>
    </rPh>
    <phoneticPr fontId="3"/>
  </si>
  <si>
    <t>作業療法士</t>
    <rPh sb="0" eb="5">
      <t>サギョウリョウホウシ</t>
    </rPh>
    <phoneticPr fontId="3"/>
  </si>
  <si>
    <t>心理担当職員</t>
    <rPh sb="0" eb="4">
      <t>シンリタントウ</t>
    </rPh>
    <rPh sb="4" eb="6">
      <t>ショクイン</t>
    </rPh>
    <phoneticPr fontId="3"/>
  </si>
  <si>
    <t>視覚障害支援担当職員</t>
    <rPh sb="0" eb="6">
      <t>シカクショウガイシエン</t>
    </rPh>
    <rPh sb="6" eb="8">
      <t>タントウ</t>
    </rPh>
    <rPh sb="8" eb="10">
      <t>ショクイン</t>
    </rPh>
    <phoneticPr fontId="3"/>
  </si>
  <si>
    <t>看護職員</t>
    <rPh sb="0" eb="4">
      <t>カンゴショクイン</t>
    </rPh>
    <phoneticPr fontId="3"/>
  </si>
  <si>
    <t>手話通訳士</t>
    <rPh sb="0" eb="5">
      <t>シュワツウヤクシ</t>
    </rPh>
    <phoneticPr fontId="3"/>
  </si>
  <si>
    <t>手話通訳者</t>
    <rPh sb="0" eb="2">
      <t>シュワ</t>
    </rPh>
    <rPh sb="2" eb="5">
      <t>ツウヤクシャ</t>
    </rPh>
    <phoneticPr fontId="3"/>
  </si>
  <si>
    <t>特別支援学校免許取得者</t>
    <rPh sb="0" eb="11">
      <t>トクベツシエンガッコウメンキョシュトクシャ</t>
    </rPh>
    <phoneticPr fontId="3"/>
  </si>
  <si>
    <t>栄養士</t>
    <rPh sb="0" eb="3">
      <t>エイヨウシ</t>
    </rPh>
    <phoneticPr fontId="3"/>
  </si>
  <si>
    <t>調理員</t>
    <rPh sb="0" eb="3">
      <t>チョウリイン</t>
    </rPh>
    <phoneticPr fontId="3"/>
  </si>
  <si>
    <t>嘱託医</t>
    <rPh sb="0" eb="3">
      <t>ショクタクイ</t>
    </rPh>
    <phoneticPr fontId="3"/>
  </si>
  <si>
    <t>強度行動障害支援者養成研修（基礎研修）修了者</t>
    <rPh sb="0" eb="2">
      <t>キョウド</t>
    </rPh>
    <rPh sb="2" eb="4">
      <t>コウドウ</t>
    </rPh>
    <rPh sb="4" eb="6">
      <t>ショウガイ</t>
    </rPh>
    <rPh sb="6" eb="9">
      <t>シエンシャ</t>
    </rPh>
    <rPh sb="9" eb="11">
      <t>ヨウセイ</t>
    </rPh>
    <rPh sb="11" eb="13">
      <t>ケンシュウ</t>
    </rPh>
    <rPh sb="14" eb="18">
      <t>キソケンシュウ</t>
    </rPh>
    <rPh sb="19" eb="22">
      <t>シュウリョウシャ</t>
    </rPh>
    <phoneticPr fontId="3"/>
  </si>
  <si>
    <t>〇サービス種別ごとの利用児童数</t>
    <phoneticPr fontId="3"/>
  </si>
  <si>
    <t>〇従業者の勤務実績</t>
    <rPh sb="1" eb="4">
      <t>ジュウギョウシャ</t>
    </rPh>
    <rPh sb="5" eb="9">
      <t>キンムジッセキ</t>
    </rPh>
    <phoneticPr fontId="3"/>
  </si>
  <si>
    <t>施設の開所日数</t>
    <rPh sb="0" eb="2">
      <t>シセツ</t>
    </rPh>
    <rPh sb="3" eb="5">
      <t>カイショ</t>
    </rPh>
    <rPh sb="5" eb="7">
      <t>ニッスウ</t>
    </rPh>
    <phoneticPr fontId="20"/>
  </si>
  <si>
    <r>
      <rPr>
        <sz val="9"/>
        <color rgb="FFFF0000"/>
        <rFont val="ＭＳ Ｐゴシック"/>
        <family val="3"/>
        <charset val="128"/>
        <scheme val="minor"/>
      </rPr>
      <t>１週間</t>
    </r>
    <r>
      <rPr>
        <sz val="9"/>
        <rFont val="ＭＳ Ｐゴシック"/>
        <family val="3"/>
        <charset val="128"/>
        <scheme val="minor"/>
      </rPr>
      <t>に当該事業所における</t>
    </r>
    <r>
      <rPr>
        <sz val="9"/>
        <color rgb="FFFF0000"/>
        <rFont val="ＭＳ Ｐゴシック"/>
        <family val="3"/>
        <charset val="128"/>
        <scheme val="minor"/>
      </rPr>
      <t>常勤職員が</t>
    </r>
    <r>
      <rPr>
        <sz val="9"/>
        <rFont val="ＭＳ Ｐゴシック"/>
        <family val="3"/>
        <charset val="128"/>
        <scheme val="minor"/>
      </rPr>
      <t>勤務すべき時間</t>
    </r>
    <phoneticPr fontId="3"/>
  </si>
  <si>
    <t>サービス提供時間</t>
    <rPh sb="4" eb="8">
      <t>テイキョウジカン</t>
    </rPh>
    <phoneticPr fontId="3"/>
  </si>
  <si>
    <t>開始</t>
    <rPh sb="0" eb="2">
      <t>カイシ</t>
    </rPh>
    <phoneticPr fontId="3"/>
  </si>
  <si>
    <t>終了</t>
    <rPh sb="0" eb="2">
      <t>シュウリョウ</t>
    </rPh>
    <phoneticPr fontId="3"/>
  </si>
  <si>
    <t>４　介護給付費・訓練等給付費等の請求状況</t>
    <rPh sb="8" eb="10">
      <t>クンレン</t>
    </rPh>
    <rPh sb="10" eb="11">
      <t>トウ</t>
    </rPh>
    <rPh sb="11" eb="13">
      <t>キュウフ</t>
    </rPh>
    <rPh sb="13" eb="14">
      <t>ヒ</t>
    </rPh>
    <rPh sb="14" eb="15">
      <t>トウ</t>
    </rPh>
    <phoneticPr fontId="3"/>
  </si>
  <si>
    <t>５　苦情処理、事故発生時の対応等（直近の２年）</t>
    <phoneticPr fontId="3"/>
  </si>
  <si>
    <t>６　各種書類等の整備状況</t>
    <phoneticPr fontId="3"/>
  </si>
  <si>
    <t>７　サービス利用申込と提供の状況  （直近の１年）</t>
    <phoneticPr fontId="3"/>
  </si>
  <si>
    <t>専従/兼務</t>
    <rPh sb="0" eb="2">
      <t>センジュウ</t>
    </rPh>
    <rPh sb="3" eb="5">
      <t>ケンム</t>
    </rPh>
    <phoneticPr fontId="3"/>
  </si>
  <si>
    <t>専従</t>
    <rPh sb="0" eb="2">
      <t>センジュウ</t>
    </rPh>
    <phoneticPr fontId="3"/>
  </si>
  <si>
    <t>「職種の追加」　</t>
    <rPh sb="1" eb="3">
      <t>ショクシュ</t>
    </rPh>
    <rPh sb="4" eb="6">
      <t>ツイカ</t>
    </rPh>
    <phoneticPr fontId="3"/>
  </si>
  <si>
    <t>※追加がある場合は上表にご入力いただくと、プルダウンで選択可能となります。</t>
    <rPh sb="9" eb="11">
      <t>ジョウヒョウ</t>
    </rPh>
    <phoneticPr fontId="3"/>
  </si>
  <si>
    <t>児童発達支援、放課後等デイサービス</t>
    <rPh sb="0" eb="6">
      <t>ジドウハッタツシエン</t>
    </rPh>
    <rPh sb="7" eb="11">
      <t>ホウカゴトウ</t>
    </rPh>
    <phoneticPr fontId="3"/>
  </si>
  <si>
    <t>８　利用料の状況　（人数は、前月の一か月間について記載すること。）</t>
    <rPh sb="17" eb="18">
      <t>イッ</t>
    </rPh>
    <rPh sb="19" eb="20">
      <t>ゲツ</t>
    </rPh>
    <phoneticPr fontId="3"/>
  </si>
  <si>
    <t>９　虐待防止の取組状況</t>
    <rPh sb="2" eb="4">
      <t>ギャクタイ</t>
    </rPh>
    <rPh sb="4" eb="6">
      <t>ボウシ</t>
    </rPh>
    <rPh sb="7" eb="9">
      <t>トリクミ</t>
    </rPh>
    <phoneticPr fontId="3"/>
  </si>
  <si>
    <t>１０　職員の資質向上に関する研修等の状況（直近の１年）</t>
    <rPh sb="6" eb="8">
      <t>シシツ</t>
    </rPh>
    <rPh sb="8" eb="10">
      <t>コウジョウ</t>
    </rPh>
    <rPh sb="11" eb="12">
      <t>カン</t>
    </rPh>
    <rPh sb="16" eb="17">
      <t>トウ</t>
    </rPh>
    <phoneticPr fontId="3"/>
  </si>
  <si>
    <r>
      <t>１</t>
    </r>
    <r>
      <rPr>
        <sz val="11"/>
        <color theme="1"/>
        <rFont val="ＭＳ Ｐゴシック"/>
        <family val="2"/>
        <charset val="128"/>
      </rPr>
      <t>１</t>
    </r>
    <r>
      <rPr>
        <sz val="11"/>
        <color theme="1"/>
        <rFont val="ＭＳ Ｐゴシック"/>
        <family val="2"/>
        <charset val="128"/>
        <scheme val="minor"/>
      </rPr>
      <t>　 非常災害対策の状況</t>
    </r>
    <phoneticPr fontId="3"/>
  </si>
  <si>
    <t>１２　秘密保持等</t>
    <phoneticPr fontId="3"/>
  </si>
  <si>
    <t>１３ 　マニュアル等整備状況</t>
    <rPh sb="9" eb="10">
      <t>トウ</t>
    </rPh>
    <rPh sb="10" eb="12">
      <t>セイビ</t>
    </rPh>
    <rPh sb="12" eb="14">
      <t>ジョウキョウ</t>
    </rPh>
    <phoneticPr fontId="3"/>
  </si>
  <si>
    <t>※オレンジ背景セルに必要事項を入力すること。</t>
    <rPh sb="5" eb="7">
      <t>ハイケイ</t>
    </rPh>
    <rPh sb="10" eb="12">
      <t>ヒツヨウ</t>
    </rPh>
    <rPh sb="12" eb="14">
      <t>ジコウ</t>
    </rPh>
    <rPh sb="15" eb="17">
      <t>ニュウリョク</t>
    </rPh>
    <phoneticPr fontId="3"/>
  </si>
  <si>
    <t>利用定員</t>
    <rPh sb="0" eb="4">
      <t>リヨウテイイン</t>
    </rPh>
    <phoneticPr fontId="3"/>
  </si>
  <si>
    <t>〇</t>
    <phoneticPr fontId="3"/>
  </si>
  <si>
    <t>常　勤</t>
    <rPh sb="0" eb="1">
      <t>ツネ</t>
    </rPh>
    <rPh sb="2" eb="3">
      <t>ツトム</t>
    </rPh>
    <phoneticPr fontId="3"/>
  </si>
  <si>
    <t>非常勤</t>
    <phoneticPr fontId="3"/>
  </si>
  <si>
    <t>時間</t>
    <rPh sb="0" eb="2">
      <t>ジカン</t>
    </rPh>
    <phoneticPr fontId="3"/>
  </si>
  <si>
    <t>〒</t>
    <phoneticPr fontId="3"/>
  </si>
  <si>
    <t>住所：</t>
    <rPh sb="0" eb="2">
      <t>ジュウショ</t>
    </rPh>
    <phoneticPr fontId="3"/>
  </si>
  <si>
    <t>④　その他（　　）</t>
    <rPh sb="4" eb="5">
      <t>タ</t>
    </rPh>
    <phoneticPr fontId="3"/>
  </si>
  <si>
    <t>事前調書の作成について</t>
    <rPh sb="0" eb="4">
      <t>ジゼンチョウショ</t>
    </rPh>
    <rPh sb="5" eb="7">
      <t>サクセイ</t>
    </rPh>
    <phoneticPr fontId="3"/>
  </si>
  <si>
    <r>
      <t xml:space="preserve">勤務実績等確認表（運営指導実施前月までの直近3カ月分）
</t>
    </r>
    <r>
      <rPr>
        <sz val="10"/>
        <rFont val="ＭＳ Ｐゴシック"/>
        <family val="3"/>
        <charset val="128"/>
        <scheme val="minor"/>
      </rPr>
      <t>※児童発達支援、放課後等デイサービス用</t>
    </r>
    <rPh sb="0" eb="2">
      <t>キンム</t>
    </rPh>
    <rPh sb="2" eb="4">
      <t>ジッセキ</t>
    </rPh>
    <rPh sb="4" eb="5">
      <t>トウ</t>
    </rPh>
    <rPh sb="5" eb="7">
      <t>カクニン</t>
    </rPh>
    <rPh sb="7" eb="8">
      <t>ヒョウ</t>
    </rPh>
    <rPh sb="9" eb="13">
      <t>ウンエイシドウ</t>
    </rPh>
    <rPh sb="13" eb="15">
      <t>ジッシ</t>
    </rPh>
    <rPh sb="15" eb="17">
      <t>ゼンゲツ</t>
    </rPh>
    <rPh sb="20" eb="22">
      <t>チョッキン</t>
    </rPh>
    <rPh sb="24" eb="25">
      <t>ゲツ</t>
    </rPh>
    <rPh sb="25" eb="26">
      <t>ブン</t>
    </rPh>
    <rPh sb="29" eb="35">
      <t>ジドウハッタツシエン</t>
    </rPh>
    <rPh sb="36" eb="40">
      <t>ホウカゴトウ</t>
    </rPh>
    <rPh sb="46" eb="47">
      <t>ヨウ</t>
    </rPh>
    <phoneticPr fontId="3"/>
  </si>
  <si>
    <t>放課後等デイサービス（重心型）</t>
    <rPh sb="0" eb="4">
      <t>ホウカゴトウ</t>
    </rPh>
    <rPh sb="11" eb="13">
      <t>ジュウシン</t>
    </rPh>
    <rPh sb="13" eb="14">
      <t>ガタ</t>
    </rPh>
    <phoneticPr fontId="3"/>
  </si>
  <si>
    <t>①消防計画の届出年月日</t>
    <rPh sb="8" eb="11">
      <t>ネンガッピ</t>
    </rPh>
    <phoneticPr fontId="3"/>
  </si>
  <si>
    <t>マニュアル・計画</t>
    <rPh sb="6" eb="8">
      <t>ケイカク</t>
    </rPh>
    <phoneticPr fontId="3"/>
  </si>
  <si>
    <t>利用定員</t>
    <rPh sb="0" eb="4">
      <t>リヨウテイイン</t>
    </rPh>
    <phoneticPr fontId="20"/>
  </si>
  <si>
    <t>直近3ヶ月の延利用者数</t>
    <rPh sb="0" eb="2">
      <t>チョッキン</t>
    </rPh>
    <rPh sb="4" eb="5">
      <t>ゲツ</t>
    </rPh>
    <rPh sb="6" eb="7">
      <t>ノベ</t>
    </rPh>
    <rPh sb="7" eb="11">
      <t>リヨウシャスウ</t>
    </rPh>
    <phoneticPr fontId="3"/>
  </si>
  <si>
    <t>直近3ヶ月減算該非上限数</t>
    <rPh sb="0" eb="2">
      <t>チョッキン</t>
    </rPh>
    <rPh sb="4" eb="5">
      <t>ゲツ</t>
    </rPh>
    <rPh sb="5" eb="7">
      <t>ゲンサン</t>
    </rPh>
    <rPh sb="7" eb="9">
      <t>ガイヒ</t>
    </rPh>
    <rPh sb="9" eb="12">
      <t>ジョウゲンスウ</t>
    </rPh>
    <phoneticPr fontId="3"/>
  </si>
  <si>
    <t>定員超過利用減算（直近3ヶ月）</t>
    <rPh sb="0" eb="4">
      <t>テイインチョウカ</t>
    </rPh>
    <rPh sb="4" eb="8">
      <t>リヨウゲンサン</t>
    </rPh>
    <rPh sb="9" eb="11">
      <t>チョッキン</t>
    </rPh>
    <rPh sb="13" eb="14">
      <t>ゲツ</t>
    </rPh>
    <phoneticPr fontId="3"/>
  </si>
  <si>
    <t>⑥感染症及び食中毒</t>
    <rPh sb="1" eb="4">
      <t>カンセンショウ</t>
    </rPh>
    <rPh sb="4" eb="5">
      <t>オヨ</t>
    </rPh>
    <rPh sb="6" eb="9">
      <t>ショクチュウドク</t>
    </rPh>
    <phoneticPr fontId="3"/>
  </si>
  <si>
    <t>⑦業務継続計画（感染症）</t>
    <rPh sb="1" eb="7">
      <t>ギョウムケイゾクケイカク</t>
    </rPh>
    <rPh sb="8" eb="11">
      <t>カンセンショウ</t>
    </rPh>
    <phoneticPr fontId="3"/>
  </si>
  <si>
    <t>⑧業務継続計画（非常災害）</t>
    <rPh sb="1" eb="7">
      <t>ギョウムケイゾクケイカク</t>
    </rPh>
    <rPh sb="8" eb="12">
      <t>ヒジョウサイガイ</t>
    </rPh>
    <phoneticPr fontId="3"/>
  </si>
  <si>
    <t>必須欄が「×」の場合は、運営指導当日までに改善又は、具体的な改善の方針を提示できるよう準備すること。</t>
    <rPh sb="12" eb="14">
      <t>ウンエイ</t>
    </rPh>
    <phoneticPr fontId="3"/>
  </si>
  <si>
    <t>〇/×</t>
    <phoneticPr fontId="3"/>
  </si>
  <si>
    <t>サービス
主たる対象者</t>
    <rPh sb="5" eb="6">
      <t>シュ</t>
    </rPh>
    <rPh sb="8" eb="11">
      <t>タイショウシャ</t>
    </rPh>
    <phoneticPr fontId="3"/>
  </si>
  <si>
    <t>特定無し</t>
    <rPh sb="0" eb="2">
      <t>トクテイ</t>
    </rPh>
    <rPh sb="2" eb="3">
      <t>ナ</t>
    </rPh>
    <phoneticPr fontId="3"/>
  </si>
  <si>
    <t>特定有り</t>
    <rPh sb="0" eb="2">
      <t>トクテイ</t>
    </rPh>
    <rPh sb="2" eb="3">
      <t>アリ</t>
    </rPh>
    <phoneticPr fontId="3"/>
  </si>
  <si>
    <t>※特定有りの場合は障害種別を右欄に記載</t>
    <rPh sb="1" eb="4">
      <t>トクテイアリ</t>
    </rPh>
    <rPh sb="6" eb="8">
      <t>バアイ</t>
    </rPh>
    <rPh sb="9" eb="13">
      <t>ショウガイシュベツ</t>
    </rPh>
    <rPh sb="14" eb="15">
      <t>ミギ</t>
    </rPh>
    <rPh sb="15" eb="16">
      <t>ラン</t>
    </rPh>
    <rPh sb="17" eb="19">
      <t>キサイ</t>
    </rPh>
    <phoneticPr fontId="3"/>
  </si>
  <si>
    <t>　児童発達支援、放課後等デイサービスの事業を実施している場合はこのシート（事前調書）のほか、「勤務実績等確認表」も作成してください。
　なお、作成する順番に関しては、データの都合上、「事前調書」→「勤務実績等確認表」の順に作成をお願いします。</t>
    <rPh sb="1" eb="7">
      <t>ジドウハッタツシエン</t>
    </rPh>
    <rPh sb="8" eb="12">
      <t>ホウカゴトウ</t>
    </rPh>
    <rPh sb="19" eb="21">
      <t>ジギョウ</t>
    </rPh>
    <rPh sb="22" eb="24">
      <t>ジッシ</t>
    </rPh>
    <rPh sb="28" eb="30">
      <t>バアイ</t>
    </rPh>
    <rPh sb="47" eb="52">
      <t>キンムジッセキトウ</t>
    </rPh>
    <rPh sb="52" eb="55">
      <t>カクニンヒョウ</t>
    </rPh>
    <rPh sb="57" eb="59">
      <t>サクセイ</t>
    </rPh>
    <rPh sb="71" eb="73">
      <t>サクセイ</t>
    </rPh>
    <rPh sb="75" eb="77">
      <t>ジュンバン</t>
    </rPh>
    <rPh sb="78" eb="79">
      <t>カン</t>
    </rPh>
    <rPh sb="87" eb="90">
      <t>ツゴウジョウ</t>
    </rPh>
    <rPh sb="92" eb="96">
      <t>ジゼンチョウショ</t>
    </rPh>
    <rPh sb="109" eb="110">
      <t>ジュン</t>
    </rPh>
    <rPh sb="111" eb="113">
      <t>サクセイ</t>
    </rPh>
    <rPh sb="115" eb="116">
      <t>ネガ</t>
    </rPh>
    <phoneticPr fontId="3"/>
  </si>
  <si>
    <t>元号</t>
    <rPh sb="0" eb="2">
      <t>ゲンゴウ</t>
    </rPh>
    <phoneticPr fontId="3"/>
  </si>
  <si>
    <t>平成</t>
    <rPh sb="0" eb="2">
      <t>ヘイセイ</t>
    </rPh>
    <phoneticPr fontId="3"/>
  </si>
  <si>
    <t>令和</t>
    <rPh sb="0" eb="2">
      <t>レイワ</t>
    </rPh>
    <phoneticPr fontId="3"/>
  </si>
  <si>
    <t>年</t>
    <rPh sb="0" eb="1">
      <t>ネン</t>
    </rPh>
    <phoneticPr fontId="3"/>
  </si>
  <si>
    <t>月</t>
    <rPh sb="0" eb="1">
      <t>ガツ</t>
    </rPh>
    <phoneticPr fontId="3"/>
  </si>
  <si>
    <t>日</t>
    <rPh sb="0" eb="1">
      <t>ニチ</t>
    </rPh>
    <phoneticPr fontId="3"/>
  </si>
  <si>
    <t>定員</t>
    <rPh sb="0" eb="2">
      <t>テイイン</t>
    </rPh>
    <phoneticPr fontId="3"/>
  </si>
  <si>
    <t>中部広域市町村圏事務組合</t>
    <rPh sb="0" eb="12">
      <t>チュウブコウイキシチョウソンケンジムクミアイ</t>
    </rPh>
    <phoneticPr fontId="3"/>
  </si>
  <si>
    <t>沖縄市海邦２丁目９番３５号</t>
    <rPh sb="0" eb="3">
      <t>オキナワシ</t>
    </rPh>
    <rPh sb="3" eb="5">
      <t>カイホウ</t>
    </rPh>
    <rPh sb="6" eb="8">
      <t>チョウメ</t>
    </rPh>
    <rPh sb="9" eb="10">
      <t>バン</t>
    </rPh>
    <rPh sb="12" eb="13">
      <t>ゴウ</t>
    </rPh>
    <phoneticPr fontId="3"/>
  </si>
  <si>
    <t>運営指導予定日</t>
    <rPh sb="0" eb="2">
      <t>ウンエイ</t>
    </rPh>
    <rPh sb="2" eb="4">
      <t>シドウ</t>
    </rPh>
    <rPh sb="4" eb="7">
      <t>ヨテイビ</t>
    </rPh>
    <phoneticPr fontId="3"/>
  </si>
  <si>
    <t>海邦　太郎</t>
    <rPh sb="0" eb="2">
      <t>カイホウ</t>
    </rPh>
    <rPh sb="3" eb="5">
      <t>タロウ</t>
    </rPh>
    <phoneticPr fontId="3"/>
  </si>
  <si>
    <t>098-***-****</t>
    <phoneticPr fontId="3"/>
  </si>
  <si>
    <r>
      <t>令和７年1月1日</t>
    </r>
    <r>
      <rPr>
        <sz val="11"/>
        <rFont val="ＭＳ Ｐ明朝"/>
        <family val="1"/>
        <charset val="128"/>
      </rPr>
      <t>現在</t>
    </r>
    <rPh sb="0" eb="1">
      <t>レイ</t>
    </rPh>
    <rPh sb="1" eb="2">
      <t>ワ</t>
    </rPh>
    <phoneticPr fontId="3"/>
  </si>
  <si>
    <t>株式会社</t>
    <rPh sb="0" eb="4">
      <t>カブシキガイシャ</t>
    </rPh>
    <phoneticPr fontId="3"/>
  </si>
  <si>
    <t>中部広域</t>
    <rPh sb="0" eb="2">
      <t>チュウブ</t>
    </rPh>
    <rPh sb="2" eb="4">
      <t>コウイキ</t>
    </rPh>
    <phoneticPr fontId="3"/>
  </si>
  <si>
    <t>沖縄市海邦２丁目９番３５号</t>
    <phoneticPr fontId="3"/>
  </si>
  <si>
    <t>海邦　一郎</t>
    <rPh sb="0" eb="2">
      <t>カイホウ</t>
    </rPh>
    <rPh sb="3" eb="5">
      <t>イチロウ</t>
    </rPh>
    <phoneticPr fontId="3"/>
  </si>
  <si>
    <t>904-2162</t>
    <phoneticPr fontId="3"/>
  </si>
  <si>
    <t>中部広域市町村圏事務組合　病院</t>
    <rPh sb="0" eb="12">
      <t>チュウブコウイキシチョウソンケンジムクミアイ</t>
    </rPh>
    <rPh sb="13" eb="15">
      <t>ビョウイン</t>
    </rPh>
    <phoneticPr fontId="3"/>
  </si>
  <si>
    <t>社会福祉士</t>
    <rPh sb="0" eb="5">
      <t>シャカイフクシシ</t>
    </rPh>
    <phoneticPr fontId="3"/>
  </si>
  <si>
    <t>強度行動障害初任者研修</t>
    <rPh sb="0" eb="6">
      <t>キョウドコウドウショウガイ</t>
    </rPh>
    <rPh sb="6" eb="9">
      <t>ショニンシャ</t>
    </rPh>
    <rPh sb="9" eb="11">
      <t>ケンシュウ</t>
    </rPh>
    <phoneticPr fontId="3"/>
  </si>
  <si>
    <t>A</t>
  </si>
  <si>
    <t>A</t>
    <phoneticPr fontId="3"/>
  </si>
  <si>
    <t>B</t>
  </si>
  <si>
    <t>B</t>
    <phoneticPr fontId="3"/>
  </si>
  <si>
    <t>C</t>
  </si>
  <si>
    <t>C</t>
    <phoneticPr fontId="3"/>
  </si>
  <si>
    <t>D</t>
  </si>
  <si>
    <t>D</t>
    <phoneticPr fontId="3"/>
  </si>
  <si>
    <t>E</t>
    <phoneticPr fontId="3"/>
  </si>
  <si>
    <t>兼務先事業所・
施設名
及びその職種</t>
    <phoneticPr fontId="3"/>
  </si>
  <si>
    <t>基準人員
加配人員
の別</t>
    <rPh sb="0" eb="4">
      <t>キジュンジンイン</t>
    </rPh>
    <rPh sb="5" eb="7">
      <t>カハイ</t>
    </rPh>
    <rPh sb="7" eb="9">
      <t>ジンイン</t>
    </rPh>
    <rPh sb="11" eb="12">
      <t>ベツ</t>
    </rPh>
    <phoneticPr fontId="3"/>
  </si>
  <si>
    <t>児指員加配</t>
  </si>
  <si>
    <t>児指員加配</t>
    <rPh sb="0" eb="1">
      <t>ジ</t>
    </rPh>
    <rPh sb="1" eb="2">
      <t>ユビ</t>
    </rPh>
    <rPh sb="2" eb="3">
      <t>イン</t>
    </rPh>
    <rPh sb="3" eb="5">
      <t>カハイ</t>
    </rPh>
    <phoneticPr fontId="3"/>
  </si>
  <si>
    <t>基準</t>
  </si>
  <si>
    <t>基準</t>
    <rPh sb="0" eb="2">
      <t>キジュン</t>
    </rPh>
    <phoneticPr fontId="3"/>
  </si>
  <si>
    <t>専門体制加配</t>
  </si>
  <si>
    <t>専門体制加配</t>
    <rPh sb="0" eb="2">
      <t>センモン</t>
    </rPh>
    <rPh sb="2" eb="4">
      <t>タイセイ</t>
    </rPh>
    <rPh sb="4" eb="6">
      <t>カハイ</t>
    </rPh>
    <phoneticPr fontId="3"/>
  </si>
  <si>
    <t>その他加配</t>
    <rPh sb="2" eb="3">
      <t>タ</t>
    </rPh>
    <rPh sb="3" eb="5">
      <t>カハイ</t>
    </rPh>
    <phoneticPr fontId="3"/>
  </si>
  <si>
    <t>基準
加配</t>
    <rPh sb="0" eb="2">
      <t>キジュン</t>
    </rPh>
    <rPh sb="3" eb="5">
      <t>カハイ</t>
    </rPh>
    <phoneticPr fontId="3"/>
  </si>
  <si>
    <t>利用人数</t>
    <rPh sb="0" eb="4">
      <t>リヨウニンズウ</t>
    </rPh>
    <phoneticPr fontId="3"/>
  </si>
  <si>
    <t>配置職員数</t>
    <rPh sb="0" eb="5">
      <t>ハイチショクインスウ</t>
    </rPh>
    <phoneticPr fontId="3"/>
  </si>
  <si>
    <t>内
訳</t>
    <rPh sb="0" eb="1">
      <t>ウチ</t>
    </rPh>
    <rPh sb="3" eb="4">
      <t>ヤク</t>
    </rPh>
    <phoneticPr fontId="3"/>
  </si>
  <si>
    <r>
      <rPr>
        <b/>
        <sz val="11"/>
        <rFont val="ＭＳ Ｐゴシック"/>
        <family val="3"/>
        <charset val="128"/>
        <scheme val="minor"/>
      </rPr>
      <t>必要基準人員数</t>
    </r>
    <r>
      <rPr>
        <sz val="11"/>
        <rFont val="ＭＳ Ｐゴシック"/>
        <family val="3"/>
        <charset val="128"/>
        <scheme val="minor"/>
      </rPr>
      <t>　</t>
    </r>
    <r>
      <rPr>
        <sz val="9"/>
        <rFont val="ＭＳ Ｐゴシック"/>
        <family val="3"/>
        <charset val="128"/>
        <scheme val="minor"/>
      </rPr>
      <t>（各日において必要な児童指導員、保育士等の数）</t>
    </r>
    <rPh sb="0" eb="2">
      <t>ヒツヨウ</t>
    </rPh>
    <rPh sb="2" eb="6">
      <t>キジュンジンイン</t>
    </rPh>
    <rPh sb="6" eb="7">
      <t>スウ</t>
    </rPh>
    <rPh sb="9" eb="11">
      <t>カクジツ</t>
    </rPh>
    <rPh sb="15" eb="17">
      <t>ヒツヨウ</t>
    </rPh>
    <rPh sb="18" eb="23">
      <t>ジドウシドウイン</t>
    </rPh>
    <rPh sb="24" eb="27">
      <t>ホイクシ</t>
    </rPh>
    <rPh sb="27" eb="28">
      <t>トウ</t>
    </rPh>
    <rPh sb="29" eb="30">
      <t>カズ</t>
    </rPh>
    <phoneticPr fontId="3"/>
  </si>
  <si>
    <t>以下の合計値→</t>
    <rPh sb="0" eb="2">
      <t>イカ</t>
    </rPh>
    <rPh sb="3" eb="6">
      <t>ゴウケイチ</t>
    </rPh>
    <phoneticPr fontId="3"/>
  </si>
  <si>
    <r>
      <rPr>
        <sz val="10"/>
        <rFont val="ＭＳ Ｐゴシック"/>
        <family val="3"/>
        <charset val="128"/>
        <scheme val="minor"/>
      </rPr>
      <t>各日の利用人数が利用定員の</t>
    </r>
    <r>
      <rPr>
        <b/>
        <sz val="11"/>
        <rFont val="ＭＳ Ｐゴシック"/>
        <family val="3"/>
        <charset val="128"/>
        <scheme val="minor"/>
      </rPr>
      <t>150％を超過した日</t>
    </r>
    <rPh sb="0" eb="2">
      <t>カクジツ</t>
    </rPh>
    <rPh sb="3" eb="5">
      <t>リヨウ</t>
    </rPh>
    <rPh sb="5" eb="7">
      <t>ニンズウ</t>
    </rPh>
    <rPh sb="8" eb="10">
      <t>リヨウ</t>
    </rPh>
    <rPh sb="10" eb="12">
      <t>テイイン</t>
    </rPh>
    <rPh sb="18" eb="20">
      <t>チョウカ</t>
    </rPh>
    <rPh sb="22" eb="23">
      <t>ヒ</t>
    </rPh>
    <phoneticPr fontId="3"/>
  </si>
  <si>
    <t>※Dの内訳として基準人員として数えることが出来ない職員が含まれることもあるため職種を要確認。</t>
    <rPh sb="3" eb="5">
      <t>ウチワケ</t>
    </rPh>
    <rPh sb="8" eb="12">
      <t>キジュンジンイン</t>
    </rPh>
    <rPh sb="15" eb="16">
      <t>カゾ</t>
    </rPh>
    <rPh sb="21" eb="23">
      <t>デキ</t>
    </rPh>
    <rPh sb="25" eb="27">
      <t>ショクイン</t>
    </rPh>
    <rPh sb="28" eb="29">
      <t>フク</t>
    </rPh>
    <rPh sb="39" eb="41">
      <t>ショクシュ</t>
    </rPh>
    <rPh sb="42" eb="45">
      <t>ヨウカクニン</t>
    </rPh>
    <phoneticPr fontId="3"/>
  </si>
  <si>
    <r>
      <rPr>
        <b/>
        <sz val="9"/>
        <rFont val="ＭＳ Ｐゴシック"/>
        <family val="3"/>
        <charset val="128"/>
        <scheme val="minor"/>
      </rPr>
      <t>「基準」</t>
    </r>
    <r>
      <rPr>
        <sz val="9"/>
        <rFont val="ＭＳ Ｐゴシック"/>
        <family val="3"/>
        <charset val="128"/>
        <scheme val="minor"/>
      </rPr>
      <t>人員の実人数</t>
    </r>
    <rPh sb="1" eb="3">
      <t>キジュン</t>
    </rPh>
    <rPh sb="4" eb="6">
      <t>ジンイン</t>
    </rPh>
    <rPh sb="7" eb="10">
      <t>ジツニンズウ</t>
    </rPh>
    <phoneticPr fontId="3"/>
  </si>
  <si>
    <r>
      <rPr>
        <b/>
        <sz val="9"/>
        <rFont val="ＭＳ Ｐゴシック"/>
        <family val="3"/>
        <charset val="128"/>
        <scheme val="minor"/>
      </rPr>
      <t>「児童指導員等加配加算」</t>
    </r>
    <r>
      <rPr>
        <sz val="9"/>
        <rFont val="ＭＳ Ｐゴシック"/>
        <family val="3"/>
        <charset val="128"/>
        <scheme val="minor"/>
      </rPr>
      <t>要員の実人数</t>
    </r>
    <rPh sb="1" eb="6">
      <t>ジドウシドウイン</t>
    </rPh>
    <rPh sb="6" eb="7">
      <t>トウ</t>
    </rPh>
    <rPh sb="7" eb="9">
      <t>カハイ</t>
    </rPh>
    <rPh sb="9" eb="11">
      <t>カサン</t>
    </rPh>
    <rPh sb="12" eb="14">
      <t>ヨウイン</t>
    </rPh>
    <rPh sb="15" eb="18">
      <t>ジツニンズウ</t>
    </rPh>
    <phoneticPr fontId="3"/>
  </si>
  <si>
    <r>
      <rPr>
        <b/>
        <sz val="9"/>
        <rFont val="ＭＳ Ｐゴシック"/>
        <family val="3"/>
        <charset val="128"/>
        <scheme val="minor"/>
      </rPr>
      <t>「専門的支援体制加算」</t>
    </r>
    <r>
      <rPr>
        <sz val="9"/>
        <rFont val="ＭＳ Ｐゴシック"/>
        <family val="3"/>
        <charset val="128"/>
        <scheme val="minor"/>
      </rPr>
      <t>要員の実人数</t>
    </r>
    <rPh sb="1" eb="4">
      <t>センモンテキ</t>
    </rPh>
    <rPh sb="4" eb="6">
      <t>シエン</t>
    </rPh>
    <rPh sb="6" eb="8">
      <t>タイセイ</t>
    </rPh>
    <rPh sb="8" eb="10">
      <t>カサン</t>
    </rPh>
    <rPh sb="11" eb="13">
      <t>ヨウイン</t>
    </rPh>
    <rPh sb="14" eb="17">
      <t>ジツニンズウ</t>
    </rPh>
    <phoneticPr fontId="3"/>
  </si>
  <si>
    <r>
      <rPr>
        <b/>
        <sz val="9"/>
        <rFont val="ＭＳ Ｐゴシック"/>
        <family val="3"/>
        <charset val="128"/>
        <scheme val="minor"/>
      </rPr>
      <t>「その他加配加算」</t>
    </r>
    <r>
      <rPr>
        <sz val="9"/>
        <rFont val="ＭＳ Ｐゴシック"/>
        <family val="3"/>
        <charset val="128"/>
        <scheme val="minor"/>
      </rPr>
      <t>要員の実人数</t>
    </r>
    <rPh sb="3" eb="4">
      <t>タ</t>
    </rPh>
    <rPh sb="4" eb="6">
      <t>カハイ</t>
    </rPh>
    <rPh sb="6" eb="8">
      <t>カサン</t>
    </rPh>
    <rPh sb="9" eb="11">
      <t>ヨウイン</t>
    </rPh>
    <rPh sb="12" eb="15">
      <t>ジツニンズウ</t>
    </rPh>
    <phoneticPr fontId="3"/>
  </si>
  <si>
    <r>
      <t>D－C　</t>
    </r>
    <r>
      <rPr>
        <sz val="9"/>
        <rFont val="ＭＳ Ｐゴシック"/>
        <family val="3"/>
        <charset val="128"/>
        <scheme val="minor"/>
      </rPr>
      <t>（+の値であれば人員配置基準に対して加配状態となる）</t>
    </r>
    <rPh sb="7" eb="8">
      <t>アタイ</t>
    </rPh>
    <rPh sb="12" eb="16">
      <t>ジンインハイチ</t>
    </rPh>
    <rPh sb="16" eb="18">
      <t>キジュン</t>
    </rPh>
    <rPh sb="19" eb="20">
      <t>タイ</t>
    </rPh>
    <rPh sb="22" eb="26">
      <t>カハイジョウタイ</t>
    </rPh>
    <phoneticPr fontId="3"/>
  </si>
  <si>
    <t>　　　　　　（「利用人数」に対し、基準人員が不足している場合×）</t>
    <rPh sb="8" eb="12">
      <t>リヨウニンズウ</t>
    </rPh>
    <rPh sb="14" eb="15">
      <t>タイ</t>
    </rPh>
    <rPh sb="17" eb="21">
      <t>キジュンジンイン</t>
    </rPh>
    <rPh sb="22" eb="24">
      <t>フソク</t>
    </rPh>
    <rPh sb="28" eb="30">
      <t>バアイ</t>
    </rPh>
    <phoneticPr fontId="3"/>
  </si>
  <si>
    <t>事業所名　：　</t>
  </si>
  <si>
    <t>↓</t>
  </si>
  <si>
    <t>火</t>
  </si>
  <si>
    <t>水</t>
  </si>
  <si>
    <t>木</t>
  </si>
  <si>
    <t>金</t>
  </si>
  <si>
    <t>土</t>
  </si>
  <si>
    <t>日</t>
  </si>
  <si>
    <t>月</t>
  </si>
  <si>
    <t>児童発達支援管理責任者</t>
  </si>
  <si>
    <t>管理者</t>
  </si>
  <si>
    <t/>
  </si>
  <si>
    <t>保育士</t>
  </si>
  <si>
    <t>理学療法士</t>
  </si>
  <si>
    <t>強度行動障害支援者養成研修（基礎研修）修了者</t>
  </si>
  <si>
    <t>5年</t>
    <rPh sb="1" eb="2">
      <t>ネン</t>
    </rPh>
    <phoneticPr fontId="3"/>
  </si>
  <si>
    <t>・児童指導員等加配加算　　　・専門的支援体制加算　　　・送迎加算　　　・欠席時対応加算</t>
    <rPh sb="1" eb="7">
      <t>ジドウシドウイントウ</t>
    </rPh>
    <rPh sb="7" eb="9">
      <t>カハイ</t>
    </rPh>
    <rPh sb="9" eb="11">
      <t>カサン</t>
    </rPh>
    <rPh sb="15" eb="20">
      <t>センモンテキシエン</t>
    </rPh>
    <rPh sb="20" eb="22">
      <t>タイセイ</t>
    </rPh>
    <rPh sb="22" eb="24">
      <t>カサン</t>
    </rPh>
    <rPh sb="28" eb="32">
      <t>ソウゲイカサン</t>
    </rPh>
    <rPh sb="36" eb="39">
      <t>ケッセキジ</t>
    </rPh>
    <rPh sb="39" eb="43">
      <t>タイオウカサン</t>
    </rPh>
    <phoneticPr fontId="3"/>
  </si>
  <si>
    <t>児童発達支援管理責任者</t>
    <rPh sb="0" eb="6">
      <t>ジドウハッタツシエン</t>
    </rPh>
    <rPh sb="6" eb="8">
      <t>カンリ</t>
    </rPh>
    <rPh sb="8" eb="11">
      <t>セキニンシャ</t>
    </rPh>
    <phoneticPr fontId="3"/>
  </si>
  <si>
    <t>　 海邦　太郎</t>
    <rPh sb="2" eb="4">
      <t>カイホウ</t>
    </rPh>
    <rPh sb="5" eb="7">
      <t>タロウ</t>
    </rPh>
    <phoneticPr fontId="3"/>
  </si>
  <si>
    <t>　(1) 従業者の勤務状況等（直近月：令和　　年　　　月時点）　</t>
    <rPh sb="19" eb="20">
      <t>レイ</t>
    </rPh>
    <rPh sb="20" eb="21">
      <t>ワ</t>
    </rPh>
    <rPh sb="23" eb="24">
      <t>ネン</t>
    </rPh>
    <rPh sb="28" eb="30">
      <t>ジテン</t>
    </rPh>
    <phoneticPr fontId="3"/>
  </si>
  <si>
    <t>未　・　済</t>
    <rPh sb="0" eb="1">
      <t>ミ</t>
    </rPh>
    <rPh sb="4" eb="5">
      <t>スミ</t>
    </rPh>
    <phoneticPr fontId="3"/>
  </si>
  <si>
    <t>　（○○年×月△日付）</t>
    <phoneticPr fontId="3"/>
  </si>
  <si>
    <t>令和〇年〇月〇日現在</t>
    <rPh sb="0" eb="1">
      <t>レイ</t>
    </rPh>
    <rPh sb="1" eb="2">
      <t>ワ</t>
    </rPh>
    <phoneticPr fontId="3"/>
  </si>
  <si>
    <t>障害福祉サービス等に係る運営指導事前調書（障害児通所支援事業用）</t>
    <rPh sb="0" eb="2">
      <t>ショウガイ</t>
    </rPh>
    <rPh sb="2" eb="4">
      <t>フクシ</t>
    </rPh>
    <rPh sb="8" eb="9">
      <t>トウ</t>
    </rPh>
    <rPh sb="10" eb="11">
      <t>カカ</t>
    </rPh>
    <rPh sb="12" eb="14">
      <t>ウンエイ</t>
    </rPh>
    <rPh sb="21" eb="23">
      <t>ショウガイ</t>
    </rPh>
    <rPh sb="23" eb="24">
      <t>ジ</t>
    </rPh>
    <rPh sb="24" eb="26">
      <t>ツウショ</t>
    </rPh>
    <rPh sb="26" eb="28">
      <t>シエン</t>
    </rPh>
    <rPh sb="28" eb="30">
      <t>ジギョウ</t>
    </rPh>
    <rPh sb="30" eb="31">
      <t>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</si>
</sst>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quot;名&quot;"/>
    <numFmt numFmtId="177" formatCode="0.0"/>
    <numFmt numFmtId="178" formatCode="[$]ggge&quot;年&quot;m&quot;月&quot;d&quot;日&quot;;@" x16r2:formatCode16="[$-ja-JP-x-gannen]ggge&quot;年&quot;m&quot;月&quot;d&quot;日&quot;;@"/>
    <numFmt numFmtId="179" formatCode="m/d;@"/>
    <numFmt numFmtId="180" formatCode="[$-411]ggge&quot;年&quot;m&quot;月&quot;d&quot;日&quot;;@"/>
    <numFmt numFmtId="181" formatCode="ggge&quot;年&quot;"/>
    <numFmt numFmtId="182" formatCode="&quot;(&quot;#,##0&quot;)&quot;"/>
  </numFmts>
  <fonts count="59">
    <font>
      <sz val="11"/>
      <color theme="1"/>
      <name val="ＭＳ Ｐゴシック"/>
      <family val="2"/>
      <charset val="128"/>
      <scheme val="minor"/>
    </font>
    <font>
      <sz val="11"/>
      <color theme="1"/>
      <name val="ＭＳ Ｐゴシック"/>
      <family val="2"/>
      <charset val="128"/>
      <scheme val="minor"/>
    </font>
    <font>
      <sz val="11"/>
      <color rgb="FFFF0000"/>
      <name val="ＭＳ Ｐゴシック"/>
      <family val="2"/>
      <charset val="128"/>
      <scheme val="minor"/>
    </font>
    <font>
      <sz val="6"/>
      <name val="ＭＳ Ｐゴシック"/>
      <family val="2"/>
      <charset val="128"/>
      <scheme val="minor"/>
    </font>
    <font>
      <sz val="18"/>
      <color theme="1"/>
      <name val="ＭＳ Ｐゴシック"/>
      <family val="2"/>
      <charset val="128"/>
      <scheme val="minor"/>
    </font>
    <font>
      <sz val="11"/>
      <color rgb="FF000000"/>
      <name val="ＭＳ 明朝"/>
      <family val="1"/>
      <charset val="128"/>
    </font>
    <font>
      <sz val="12"/>
      <color theme="1"/>
      <name val="ＭＳ Ｐゴシック"/>
      <family val="2"/>
      <charset val="128"/>
      <scheme val="minor"/>
    </font>
    <font>
      <sz val="24"/>
      <color theme="1"/>
      <name val="ＭＳ Ｐゴシック"/>
      <family val="2"/>
      <charset val="128"/>
      <scheme val="minor"/>
    </font>
    <font>
      <sz val="11"/>
      <color rgb="FFFF0000"/>
      <name val="ＭＳ Ｐゴシック"/>
      <family val="3"/>
      <charset val="128"/>
      <scheme val="minor"/>
    </font>
    <font>
      <sz val="11"/>
      <name val="ＭＳ Ｐゴシック"/>
      <family val="3"/>
      <charset val="128"/>
      <scheme val="minor"/>
    </font>
    <font>
      <b/>
      <sz val="11"/>
      <color theme="1"/>
      <name val="ＭＳ Ｐゴシック"/>
      <family val="3"/>
      <charset val="128"/>
      <scheme val="minor"/>
    </font>
    <font>
      <sz val="11"/>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sz val="8"/>
      <color theme="1"/>
      <name val="ＭＳ Ｐゴシック"/>
      <family val="3"/>
      <charset val="128"/>
      <scheme val="minor"/>
    </font>
    <font>
      <sz val="11"/>
      <color theme="1"/>
      <name val="ＭＳ 明朝"/>
      <family val="1"/>
      <charset val="128"/>
    </font>
    <font>
      <sz val="11"/>
      <color rgb="FFFF0000"/>
      <name val="ＭＳ 明朝"/>
      <family val="1"/>
      <charset val="128"/>
    </font>
    <font>
      <sz val="14"/>
      <color theme="1"/>
      <name val="ＭＳ Ｐゴシック"/>
      <family val="3"/>
      <charset val="128"/>
      <scheme val="minor"/>
    </font>
    <font>
      <b/>
      <sz val="14"/>
      <color theme="1"/>
      <name val="ＭＳ Ｐゴシック"/>
      <family val="2"/>
      <charset val="128"/>
      <scheme val="minor"/>
    </font>
    <font>
      <sz val="11"/>
      <name val="ＭＳ Ｐ明朝"/>
      <family val="1"/>
      <charset val="128"/>
    </font>
    <font>
      <sz val="6"/>
      <name val="ＭＳ Ｐゴシック"/>
      <family val="3"/>
      <charset val="128"/>
    </font>
    <font>
      <sz val="11"/>
      <color rgb="FFFF0000"/>
      <name val="ＭＳ Ｐ明朝"/>
      <family val="1"/>
      <charset val="128"/>
    </font>
    <font>
      <sz val="24"/>
      <color theme="1"/>
      <name val="ＭＳ Ｐ明朝"/>
      <family val="1"/>
      <charset val="128"/>
    </font>
    <font>
      <sz val="11"/>
      <color theme="1"/>
      <name val="ＭＳ Ｐ明朝"/>
      <family val="1"/>
      <charset val="128"/>
    </font>
    <font>
      <sz val="18"/>
      <color theme="1"/>
      <name val="ＭＳ Ｐ明朝"/>
      <family val="1"/>
      <charset val="128"/>
    </font>
    <font>
      <sz val="18"/>
      <color rgb="FFFF0000"/>
      <name val="ＭＳ Ｐ明朝"/>
      <family val="1"/>
      <charset val="128"/>
    </font>
    <font>
      <b/>
      <sz val="14"/>
      <color theme="1"/>
      <name val="ＭＳ Ｐ明朝"/>
      <family val="1"/>
      <charset val="128"/>
    </font>
    <font>
      <sz val="14"/>
      <color theme="1"/>
      <name val="ＭＳ Ｐ明朝"/>
      <family val="1"/>
      <charset val="128"/>
    </font>
    <font>
      <b/>
      <sz val="14"/>
      <color rgb="FF000000"/>
      <name val="ＭＳ Ｐ明朝"/>
      <family val="1"/>
      <charset val="128"/>
    </font>
    <font>
      <sz val="12"/>
      <color theme="1"/>
      <name val="ＭＳ Ｐ明朝"/>
      <family val="1"/>
      <charset val="128"/>
    </font>
    <font>
      <b/>
      <sz val="11"/>
      <color rgb="FF0000CC"/>
      <name val="ＭＳ Ｐ明朝"/>
      <family val="1"/>
      <charset val="128"/>
    </font>
    <font>
      <sz val="11"/>
      <color rgb="FF000000"/>
      <name val="ＭＳ Ｐ明朝"/>
      <family val="1"/>
      <charset val="128"/>
    </font>
    <font>
      <b/>
      <sz val="11"/>
      <color theme="1"/>
      <name val="ＭＳ Ｐ明朝"/>
      <family val="1"/>
      <charset val="128"/>
    </font>
    <font>
      <sz val="8"/>
      <name val="ＭＳ Ｐゴシック"/>
      <family val="3"/>
      <charset val="128"/>
      <scheme val="minor"/>
    </font>
    <font>
      <sz val="9"/>
      <name val="ＭＳ Ｐゴシック"/>
      <family val="3"/>
      <charset val="128"/>
      <scheme val="minor"/>
    </font>
    <font>
      <sz val="11"/>
      <color theme="1"/>
      <name val="ＭＳ Ｐゴシック"/>
      <family val="2"/>
      <charset val="128"/>
    </font>
    <font>
      <sz val="7"/>
      <name val="ＭＳ Ｐゴシック"/>
      <family val="3"/>
      <charset val="128"/>
      <scheme val="minor"/>
    </font>
    <font>
      <sz val="9"/>
      <color theme="1"/>
      <name val="ＭＳ Ｐゴシック"/>
      <family val="2"/>
      <charset val="128"/>
      <scheme val="minor"/>
    </font>
    <font>
      <sz val="10"/>
      <name val="ＭＳ Ｐゴシック"/>
      <family val="3"/>
      <charset val="128"/>
      <scheme val="minor"/>
    </font>
    <font>
      <b/>
      <sz val="12"/>
      <name val="ＭＳ Ｐゴシック"/>
      <family val="3"/>
      <charset val="128"/>
      <scheme val="minor"/>
    </font>
    <font>
      <sz val="8"/>
      <color rgb="FFFF0000"/>
      <name val="ＭＳ Ｐゴシック"/>
      <family val="3"/>
      <charset val="128"/>
      <scheme val="minor"/>
    </font>
    <font>
      <sz val="11"/>
      <color theme="1"/>
      <name val="ＭＳ Ｐゴシック"/>
      <family val="3"/>
      <charset val="128"/>
    </font>
    <font>
      <sz val="9"/>
      <color rgb="FFFF0000"/>
      <name val="ＭＳ Ｐゴシック"/>
      <family val="3"/>
      <charset val="128"/>
      <scheme val="minor"/>
    </font>
    <font>
      <b/>
      <sz val="10"/>
      <name val="ＭＳ Ｐゴシック"/>
      <family val="3"/>
      <charset val="128"/>
      <scheme val="minor"/>
    </font>
    <font>
      <sz val="11"/>
      <color theme="0"/>
      <name val="ＭＳ Ｐゴシック"/>
      <family val="3"/>
      <charset val="128"/>
      <scheme val="minor"/>
    </font>
    <font>
      <b/>
      <sz val="16"/>
      <color rgb="FFFF0000"/>
      <name val="ＭＳ Ｐ明朝"/>
      <family val="1"/>
      <charset val="128"/>
    </font>
    <font>
      <sz val="9"/>
      <name val="ＭＳ Ｐ明朝"/>
      <family val="1"/>
      <charset val="128"/>
    </font>
    <font>
      <b/>
      <sz val="16"/>
      <color rgb="FF000000"/>
      <name val="ＭＳ Ｐ明朝"/>
      <family val="1"/>
      <charset val="128"/>
    </font>
    <font>
      <sz val="10"/>
      <color indexed="81"/>
      <name val="MS P ゴシック"/>
      <family val="3"/>
      <charset val="128"/>
    </font>
    <font>
      <b/>
      <sz val="10"/>
      <color indexed="81"/>
      <name val="MS P ゴシック"/>
      <family val="3"/>
      <charset val="128"/>
    </font>
    <font>
      <b/>
      <sz val="11"/>
      <name val="ＭＳ Ｐゴシック"/>
      <family val="3"/>
      <charset val="128"/>
      <scheme val="minor"/>
    </font>
    <font>
      <sz val="12"/>
      <name val="ＭＳ Ｐゴシック"/>
      <family val="3"/>
      <charset val="128"/>
      <scheme val="minor"/>
    </font>
    <font>
      <b/>
      <sz val="9"/>
      <name val="ＭＳ Ｐゴシック"/>
      <family val="3"/>
      <charset val="128"/>
      <scheme val="minor"/>
    </font>
    <font>
      <sz val="6"/>
      <name val="ＭＳ Ｐゴシック"/>
      <family val="3"/>
      <charset val="128"/>
      <scheme val="minor"/>
    </font>
    <font>
      <sz val="11"/>
      <color rgb="FFEE0000"/>
      <name val="ＭＳ Ｐゴシック"/>
      <family val="3"/>
      <charset val="128"/>
      <scheme val="minor"/>
    </font>
    <font>
      <sz val="10"/>
      <color theme="1"/>
      <name val="ＭＳ Ｐ明朝"/>
      <family val="1"/>
      <charset val="128"/>
    </font>
    <font>
      <sz val="18"/>
      <name val="ＭＳ Ｐ明朝"/>
      <family val="1"/>
      <charset val="128"/>
    </font>
    <font>
      <sz val="11"/>
      <name val="ＭＳ 明朝"/>
      <family val="1"/>
      <charset val="128"/>
    </font>
    <font>
      <sz val="9"/>
      <color theme="1"/>
      <name val="ＭＳ Ｐ明朝"/>
      <family val="1"/>
      <charset val="128"/>
    </font>
  </fonts>
  <fills count="8">
    <fill>
      <patternFill patternType="none"/>
    </fill>
    <fill>
      <patternFill patternType="gray125"/>
    </fill>
    <fill>
      <patternFill patternType="solid">
        <fgColor rgb="FFFFFF0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FFFFCC"/>
        <bgColor indexed="64"/>
      </patternFill>
    </fill>
  </fills>
  <borders count="12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top style="dashed">
        <color indexed="64"/>
      </top>
      <bottom style="thin">
        <color indexed="64"/>
      </bottom>
      <diagonal/>
    </border>
    <border>
      <left style="dashed">
        <color indexed="64"/>
      </left>
      <right style="thin">
        <color indexed="64"/>
      </right>
      <top style="dashed">
        <color indexed="64"/>
      </top>
      <bottom style="thin">
        <color indexed="64"/>
      </bottom>
      <diagonal/>
    </border>
    <border>
      <left style="thin">
        <color indexed="64"/>
      </left>
      <right style="dashed">
        <color indexed="64"/>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dashed">
        <color indexed="64"/>
      </right>
      <top/>
      <bottom style="thin">
        <color indexed="64"/>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thin">
        <color indexed="64"/>
      </left>
      <right style="dotted">
        <color indexed="64"/>
      </right>
      <top style="dotted">
        <color indexed="64"/>
      </top>
      <bottom style="thin">
        <color indexed="64"/>
      </bottom>
      <diagonal/>
    </border>
    <border>
      <left style="thin">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left/>
      <right style="dotted">
        <color indexed="64"/>
      </right>
      <top style="medium">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medium">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ck">
        <color rgb="FFEE0000"/>
      </bottom>
      <diagonal/>
    </border>
    <border>
      <left style="thin">
        <color indexed="64"/>
      </left>
      <right style="dashed">
        <color indexed="64"/>
      </right>
      <top/>
      <bottom style="thick">
        <color rgb="FFEE0000"/>
      </bottom>
      <diagonal/>
    </border>
    <border>
      <left/>
      <right style="thin">
        <color indexed="64"/>
      </right>
      <top/>
      <bottom style="thick">
        <color rgb="FFEE0000"/>
      </bottom>
      <diagonal/>
    </border>
    <border>
      <left style="thin">
        <color indexed="64"/>
      </left>
      <right/>
      <top/>
      <bottom style="thick">
        <color rgb="FFEE0000"/>
      </bottom>
      <diagonal/>
    </border>
    <border>
      <left style="thin">
        <color indexed="64"/>
      </left>
      <right style="thick">
        <color rgb="FFEE0000"/>
      </right>
      <top style="thick">
        <color rgb="FFEE0000"/>
      </top>
      <bottom style="thin">
        <color indexed="64"/>
      </bottom>
      <diagonal/>
    </border>
    <border>
      <left style="thin">
        <color indexed="64"/>
      </left>
      <right style="thick">
        <color rgb="FFEE0000"/>
      </right>
      <top style="thin">
        <color indexed="64"/>
      </top>
      <bottom style="thin">
        <color indexed="64"/>
      </bottom>
      <diagonal/>
    </border>
    <border>
      <left style="thin">
        <color indexed="64"/>
      </left>
      <right style="dashed">
        <color indexed="64"/>
      </right>
      <top style="thin">
        <color indexed="64"/>
      </top>
      <bottom style="thick">
        <color rgb="FFEE0000"/>
      </bottom>
      <diagonal/>
    </border>
    <border>
      <left/>
      <right style="thin">
        <color indexed="64"/>
      </right>
      <top style="thin">
        <color indexed="64"/>
      </top>
      <bottom style="thick">
        <color rgb="FFEE0000"/>
      </bottom>
      <diagonal/>
    </border>
    <border>
      <left style="thin">
        <color indexed="64"/>
      </left>
      <right style="thin">
        <color indexed="64"/>
      </right>
      <top style="thin">
        <color indexed="64"/>
      </top>
      <bottom style="thick">
        <color rgb="FFEE0000"/>
      </bottom>
      <diagonal/>
    </border>
    <border>
      <left style="thin">
        <color indexed="64"/>
      </left>
      <right style="thick">
        <color rgb="FFEE0000"/>
      </right>
      <top style="thin">
        <color indexed="64"/>
      </top>
      <bottom style="thick">
        <color rgb="FFEE0000"/>
      </bottom>
      <diagonal/>
    </border>
    <border>
      <left style="thick">
        <color rgb="FFEE0000"/>
      </left>
      <right/>
      <top style="thick">
        <color rgb="FFEE0000"/>
      </top>
      <bottom style="thin">
        <color indexed="64"/>
      </bottom>
      <diagonal/>
    </border>
    <border>
      <left/>
      <right style="thin">
        <color indexed="64"/>
      </right>
      <top style="thick">
        <color rgb="FFEE0000"/>
      </top>
      <bottom style="thin">
        <color indexed="64"/>
      </bottom>
      <diagonal/>
    </border>
    <border>
      <left style="thin">
        <color indexed="64"/>
      </left>
      <right style="thin">
        <color indexed="64"/>
      </right>
      <top style="dotted">
        <color indexed="64"/>
      </top>
      <bottom style="thick">
        <color rgb="FFEE0000"/>
      </bottom>
      <diagonal/>
    </border>
    <border>
      <left style="thin">
        <color indexed="64"/>
      </left>
      <right style="thick">
        <color rgb="FFEE0000"/>
      </right>
      <top style="thick">
        <color rgb="FFEE0000"/>
      </top>
      <bottom style="thick">
        <color rgb="FFEE0000"/>
      </bottom>
      <diagonal/>
    </border>
    <border>
      <left style="thin">
        <color indexed="64"/>
      </left>
      <right style="thin">
        <color indexed="64"/>
      </right>
      <top style="thick">
        <color rgb="FFEE0000"/>
      </top>
      <bottom style="thick">
        <color rgb="FFEE0000"/>
      </bottom>
      <diagonal/>
    </border>
    <border>
      <left style="thick">
        <color rgb="FFEE0000"/>
      </left>
      <right style="thin">
        <color indexed="64"/>
      </right>
      <top style="thick">
        <color rgb="FFEE0000"/>
      </top>
      <bottom style="thick">
        <color rgb="FFEE0000"/>
      </bottom>
      <diagonal/>
    </border>
    <border>
      <left/>
      <right/>
      <top style="thick">
        <color rgb="FFEE0000"/>
      </top>
      <bottom/>
      <diagonal/>
    </border>
    <border>
      <left style="thick">
        <color rgb="FFEE0000"/>
      </left>
      <right/>
      <top/>
      <bottom/>
      <diagonal/>
    </border>
    <border>
      <left/>
      <right/>
      <top style="thick">
        <color rgb="FFEE0000"/>
      </top>
      <bottom style="thick">
        <color rgb="FFEE0000"/>
      </bottom>
      <diagonal/>
    </border>
    <border>
      <left style="thick">
        <color rgb="FFEE0000"/>
      </left>
      <right/>
      <top style="thick">
        <color rgb="FFEE0000"/>
      </top>
      <bottom/>
      <diagonal/>
    </border>
    <border>
      <left/>
      <right style="thick">
        <color rgb="FFEE0000"/>
      </right>
      <top style="thick">
        <color rgb="FFEE0000"/>
      </top>
      <bottom/>
      <diagonal/>
    </border>
    <border>
      <left style="thick">
        <color rgb="FFEE0000"/>
      </left>
      <right/>
      <top style="thin">
        <color indexed="64"/>
      </top>
      <bottom style="thin">
        <color indexed="64"/>
      </bottom>
      <diagonal/>
    </border>
    <border>
      <left style="thick">
        <color rgb="FFEE0000"/>
      </left>
      <right/>
      <top style="thin">
        <color indexed="64"/>
      </top>
      <bottom style="thick">
        <color rgb="FFEE0000"/>
      </bottom>
      <diagonal/>
    </border>
    <border>
      <left/>
      <right/>
      <top style="dotted">
        <color indexed="64"/>
      </top>
      <bottom style="dotted">
        <color indexed="64"/>
      </bottom>
      <diagonal/>
    </border>
    <border>
      <left style="dotted">
        <color indexed="64"/>
      </left>
      <right/>
      <top/>
      <bottom style="dotted">
        <color indexed="64"/>
      </bottom>
      <diagonal/>
    </border>
    <border>
      <left/>
      <right/>
      <top/>
      <bottom style="dotted">
        <color indexed="64"/>
      </bottom>
      <diagonal/>
    </border>
    <border>
      <left style="dotted">
        <color indexed="64"/>
      </left>
      <right/>
      <top style="dotted">
        <color indexed="64"/>
      </top>
      <bottom/>
      <diagonal/>
    </border>
    <border>
      <left/>
      <right/>
      <top style="dotted">
        <color indexed="64"/>
      </top>
      <bottom/>
      <diagonal/>
    </border>
    <border>
      <left style="dotted">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style="dotted">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right style="medium">
        <color indexed="64"/>
      </right>
      <top style="dotted">
        <color indexed="64"/>
      </top>
      <bottom/>
      <diagonal/>
    </border>
    <border>
      <left style="medium">
        <color indexed="64"/>
      </left>
      <right style="thin">
        <color indexed="64"/>
      </right>
      <top/>
      <bottom style="dotted">
        <color indexed="64"/>
      </bottom>
      <diagonal/>
    </border>
    <border>
      <left style="thin">
        <color indexed="64"/>
      </left>
      <right style="thin">
        <color indexed="64"/>
      </right>
      <top/>
      <bottom style="dotted">
        <color indexed="64"/>
      </bottom>
      <diagonal/>
    </border>
    <border>
      <left style="thin">
        <color indexed="64"/>
      </left>
      <right style="medium">
        <color indexed="64"/>
      </right>
      <top/>
      <bottom style="dotted">
        <color indexed="64"/>
      </bottom>
      <diagonal/>
    </border>
    <border>
      <left/>
      <right style="medium">
        <color indexed="64"/>
      </right>
      <top/>
      <bottom style="dotted">
        <color indexed="64"/>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0" fontId="41" fillId="0" borderId="0">
      <alignment vertical="center"/>
    </xf>
  </cellStyleXfs>
  <cellXfs count="706">
    <xf numFmtId="0" fontId="0" fillId="0" borderId="0" xfId="0">
      <alignment vertical="center"/>
    </xf>
    <xf numFmtId="0" fontId="4" fillId="0" borderId="0" xfId="0" applyFont="1">
      <alignment vertical="center"/>
    </xf>
    <xf numFmtId="0" fontId="0" fillId="0" borderId="0" xfId="0" applyAlignment="1">
      <alignment horizontal="left" vertical="center"/>
    </xf>
    <xf numFmtId="0" fontId="6" fillId="0" borderId="0" xfId="0" applyFont="1">
      <alignment vertical="center"/>
    </xf>
    <xf numFmtId="0" fontId="7" fillId="0" borderId="0" xfId="0" applyFont="1">
      <alignment vertical="center"/>
    </xf>
    <xf numFmtId="0" fontId="0" fillId="0" borderId="21" xfId="0" applyBorder="1">
      <alignment vertical="center"/>
    </xf>
    <xf numFmtId="0" fontId="0" fillId="0" borderId="22" xfId="0" applyBorder="1">
      <alignment vertical="center"/>
    </xf>
    <xf numFmtId="0" fontId="0" fillId="0" borderId="23" xfId="0" applyBorder="1">
      <alignment vertical="center"/>
    </xf>
    <xf numFmtId="0" fontId="0" fillId="0" borderId="39" xfId="0" applyBorder="1">
      <alignment vertical="center"/>
    </xf>
    <xf numFmtId="0" fontId="0" fillId="0" borderId="40" xfId="0" applyBorder="1">
      <alignment vertical="center"/>
    </xf>
    <xf numFmtId="0" fontId="0" fillId="0" borderId="0" xfId="0" applyAlignment="1">
      <alignment vertical="top"/>
    </xf>
    <xf numFmtId="0" fontId="5" fillId="0" borderId="0" xfId="0" applyFont="1" applyAlignment="1">
      <alignment horizontal="left" vertical="top"/>
    </xf>
    <xf numFmtId="0" fontId="15" fillId="0" borderId="22" xfId="0" applyFont="1" applyBorder="1">
      <alignment vertical="center"/>
    </xf>
    <xf numFmtId="0" fontId="2" fillId="0" borderId="0" xfId="0" applyFont="1" applyAlignment="1">
      <alignment horizontal="left" vertical="center"/>
    </xf>
    <xf numFmtId="0" fontId="8" fillId="0" borderId="0" xfId="0" applyFont="1" applyAlignment="1">
      <alignment horizontal="left" vertical="center"/>
    </xf>
    <xf numFmtId="0" fontId="17" fillId="0" borderId="0" xfId="0" applyFont="1">
      <alignment vertical="center"/>
    </xf>
    <xf numFmtId="0" fontId="18" fillId="0" borderId="0" xfId="0" applyFont="1">
      <alignment vertical="center"/>
    </xf>
    <xf numFmtId="0" fontId="8" fillId="0" borderId="0" xfId="0" applyFont="1">
      <alignment vertical="center"/>
    </xf>
    <xf numFmtId="0" fontId="2" fillId="0" borderId="0" xfId="0" applyFont="1">
      <alignment vertical="center"/>
    </xf>
    <xf numFmtId="0" fontId="11" fillId="0" borderId="0" xfId="0" applyFont="1">
      <alignment vertical="center"/>
    </xf>
    <xf numFmtId="0" fontId="9" fillId="0" borderId="0" xfId="0" applyFont="1">
      <alignment vertical="center"/>
    </xf>
    <xf numFmtId="0" fontId="5" fillId="0" borderId="0" xfId="0" applyFont="1" applyAlignment="1">
      <alignment vertical="center" wrapText="1"/>
    </xf>
    <xf numFmtId="0" fontId="0" fillId="0" borderId="0" xfId="0" applyAlignment="1">
      <alignment vertical="center" textRotation="255"/>
    </xf>
    <xf numFmtId="176" fontId="0" fillId="0" borderId="0" xfId="0" applyNumberFormat="1">
      <alignment vertical="center"/>
    </xf>
    <xf numFmtId="176" fontId="9" fillId="0" borderId="15" xfId="0" applyNumberFormat="1" applyFont="1" applyBorder="1" applyAlignment="1">
      <alignment vertical="center" wrapText="1"/>
    </xf>
    <xf numFmtId="0" fontId="19" fillId="0" borderId="0" xfId="0" applyFont="1" applyAlignment="1">
      <alignment horizontal="left" vertical="center"/>
    </xf>
    <xf numFmtId="0" fontId="19" fillId="0" borderId="0" xfId="0" applyFont="1" applyAlignment="1">
      <alignment horizontal="center" vertical="center"/>
    </xf>
    <xf numFmtId="0" fontId="19" fillId="0" borderId="0" xfId="0" applyFont="1" applyAlignment="1">
      <alignment vertical="center" textRotation="255"/>
    </xf>
    <xf numFmtId="0" fontId="19" fillId="0" borderId="0" xfId="0" applyFont="1" applyAlignment="1">
      <alignment horizontal="left" vertical="center" shrinkToFit="1"/>
    </xf>
    <xf numFmtId="177" fontId="19" fillId="0" borderId="0" xfId="0" applyNumberFormat="1" applyFont="1" applyAlignment="1">
      <alignment horizontal="center" vertical="center"/>
    </xf>
    <xf numFmtId="0" fontId="8" fillId="0" borderId="0" xfId="0" applyFont="1" applyAlignment="1">
      <alignment horizontal="center" vertical="center"/>
    </xf>
    <xf numFmtId="0" fontId="8" fillId="0" borderId="0" xfId="0" applyFont="1" applyAlignment="1">
      <alignment horizontal="left" vertical="center" indent="1"/>
    </xf>
    <xf numFmtId="0" fontId="22" fillId="0" borderId="0" xfId="0" applyFont="1">
      <alignment vertical="center"/>
    </xf>
    <xf numFmtId="0" fontId="23" fillId="0" borderId="0" xfId="0" applyFont="1">
      <alignment vertical="center"/>
    </xf>
    <xf numFmtId="0" fontId="23" fillId="0" borderId="4" xfId="0" applyFont="1" applyBorder="1" applyAlignment="1">
      <alignment vertical="center" shrinkToFit="1"/>
    </xf>
    <xf numFmtId="0" fontId="23" fillId="0" borderId="5" xfId="0" applyFont="1" applyBorder="1" applyAlignment="1">
      <alignment vertical="center" shrinkToFit="1"/>
    </xf>
    <xf numFmtId="0" fontId="23" fillId="0" borderId="6" xfId="0" applyFont="1" applyBorder="1" applyAlignment="1">
      <alignment vertical="center" shrinkToFit="1"/>
    </xf>
    <xf numFmtId="0" fontId="24" fillId="0" borderId="7" xfId="0" applyFont="1" applyBorder="1" applyAlignment="1">
      <alignment vertical="center" shrinkToFit="1"/>
    </xf>
    <xf numFmtId="0" fontId="24" fillId="0" borderId="0" xfId="0" applyFont="1">
      <alignment vertical="center"/>
    </xf>
    <xf numFmtId="0" fontId="23" fillId="0" borderId="9" xfId="0" applyFont="1" applyBorder="1" applyAlignment="1">
      <alignment vertical="center" shrinkToFit="1"/>
    </xf>
    <xf numFmtId="0" fontId="23" fillId="0" borderId="10" xfId="0" applyFont="1" applyBorder="1" applyAlignment="1">
      <alignment vertical="center" shrinkToFit="1"/>
    </xf>
    <xf numFmtId="0" fontId="23" fillId="0" borderId="11" xfId="0" applyFont="1" applyBorder="1" applyAlignment="1">
      <alignment vertical="center" shrinkToFit="1"/>
    </xf>
    <xf numFmtId="0" fontId="25" fillId="0" borderId="8" xfId="0" applyFont="1" applyBorder="1" applyAlignment="1">
      <alignment vertical="center" shrinkToFit="1"/>
    </xf>
    <xf numFmtId="0" fontId="26" fillId="0" borderId="0" xfId="0" applyFont="1">
      <alignment vertical="center"/>
    </xf>
    <xf numFmtId="0" fontId="27" fillId="0" borderId="0" xfId="0" applyFont="1">
      <alignment vertical="center"/>
    </xf>
    <xf numFmtId="0" fontId="29" fillId="0" borderId="0" xfId="0" applyFont="1">
      <alignment vertical="center"/>
    </xf>
    <xf numFmtId="0" fontId="23" fillId="0" borderId="0" xfId="0" applyFont="1" applyAlignment="1">
      <alignment horizontal="left" vertical="center"/>
    </xf>
    <xf numFmtId="0" fontId="19" fillId="0" borderId="14" xfId="0" applyFont="1" applyBorder="1">
      <alignment vertical="center"/>
    </xf>
    <xf numFmtId="0" fontId="30" fillId="0" borderId="0" xfId="0" applyFont="1">
      <alignment vertical="center"/>
    </xf>
    <xf numFmtId="0" fontId="0" fillId="0" borderId="12" xfId="0" applyBorder="1">
      <alignment vertical="center"/>
    </xf>
    <xf numFmtId="0" fontId="0" fillId="2" borderId="12" xfId="0" applyFill="1" applyBorder="1">
      <alignment vertical="center"/>
    </xf>
    <xf numFmtId="0" fontId="37" fillId="0" borderId="12" xfId="0" applyFont="1" applyBorder="1">
      <alignment vertical="center"/>
    </xf>
    <xf numFmtId="0" fontId="0" fillId="3" borderId="0" xfId="0" applyFill="1">
      <alignment vertical="center"/>
    </xf>
    <xf numFmtId="38" fontId="19" fillId="0" borderId="34" xfId="1" applyFont="1" applyFill="1" applyBorder="1" applyAlignment="1" applyProtection="1">
      <alignment vertical="center"/>
    </xf>
    <xf numFmtId="0" fontId="28" fillId="0" borderId="0" xfId="0" applyFont="1" applyAlignment="1">
      <alignment vertical="top" wrapText="1"/>
    </xf>
    <xf numFmtId="0" fontId="45" fillId="0" borderId="0" xfId="0" applyFont="1" applyAlignment="1">
      <alignment vertical="top"/>
    </xf>
    <xf numFmtId="38" fontId="19" fillId="0" borderId="27" xfId="1" applyFont="1" applyFill="1" applyBorder="1" applyAlignment="1" applyProtection="1">
      <alignment vertical="center"/>
    </xf>
    <xf numFmtId="38" fontId="19" fillId="0" borderId="15" xfId="1" applyFont="1" applyFill="1" applyBorder="1" applyAlignment="1" applyProtection="1">
      <alignment vertical="center"/>
    </xf>
    <xf numFmtId="38" fontId="19" fillId="0" borderId="23" xfId="1" applyFont="1" applyFill="1" applyBorder="1" applyAlignment="1" applyProtection="1">
      <alignment vertical="center"/>
    </xf>
    <xf numFmtId="38" fontId="11" fillId="0" borderId="0" xfId="1" applyFont="1" applyFill="1" applyBorder="1" applyAlignment="1" applyProtection="1">
      <alignment vertical="center"/>
    </xf>
    <xf numFmtId="38" fontId="0" fillId="0" borderId="0" xfId="1" applyFont="1" applyFill="1" applyBorder="1" applyAlignment="1" applyProtection="1">
      <alignment vertical="center"/>
    </xf>
    <xf numFmtId="38" fontId="9" fillId="0" borderId="0" xfId="1" applyFont="1" applyFill="1" applyBorder="1" applyAlignment="1" applyProtection="1">
      <alignment vertical="center"/>
    </xf>
    <xf numFmtId="38" fontId="2" fillId="0" borderId="0" xfId="1" applyFont="1" applyFill="1" applyBorder="1" applyAlignment="1" applyProtection="1">
      <alignment vertical="center"/>
    </xf>
    <xf numFmtId="0" fontId="0" fillId="0" borderId="26" xfId="0" applyBorder="1">
      <alignment vertical="center"/>
    </xf>
    <xf numFmtId="0" fontId="0" fillId="0" borderId="28" xfId="0" applyBorder="1">
      <alignment vertical="center"/>
    </xf>
    <xf numFmtId="0" fontId="0" fillId="0" borderId="70" xfId="0" applyBorder="1">
      <alignment vertical="center"/>
    </xf>
    <xf numFmtId="0" fontId="0" fillId="0" borderId="14" xfId="0" applyBorder="1">
      <alignment vertical="center"/>
    </xf>
    <xf numFmtId="0" fontId="0" fillId="0" borderId="30" xfId="0" applyBorder="1">
      <alignment vertical="center"/>
    </xf>
    <xf numFmtId="0" fontId="0" fillId="0" borderId="72" xfId="0" applyBorder="1">
      <alignment vertical="center"/>
    </xf>
    <xf numFmtId="0" fontId="0" fillId="0" borderId="33" xfId="0" applyBorder="1">
      <alignment vertical="center"/>
    </xf>
    <xf numFmtId="0" fontId="11" fillId="0" borderId="20" xfId="0" applyFont="1" applyBorder="1" applyAlignment="1">
      <alignment horizontal="center" vertical="top"/>
    </xf>
    <xf numFmtId="0" fontId="9" fillId="0" borderId="23" xfId="0" applyFont="1" applyBorder="1" applyAlignment="1">
      <alignment horizontal="center" vertical="top"/>
    </xf>
    <xf numFmtId="0" fontId="19" fillId="0" borderId="12" xfId="0" applyFont="1" applyBorder="1">
      <alignment vertical="center"/>
    </xf>
    <xf numFmtId="0" fontId="0" fillId="2" borderId="12" xfId="0" applyFill="1" applyBorder="1" applyAlignment="1">
      <alignment vertical="center" wrapText="1"/>
    </xf>
    <xf numFmtId="38" fontId="19" fillId="0" borderId="45" xfId="1" applyFont="1" applyFill="1" applyBorder="1" applyAlignment="1" applyProtection="1">
      <alignment vertical="center"/>
    </xf>
    <xf numFmtId="38" fontId="19" fillId="0" borderId="26" xfId="1" applyFont="1" applyFill="1" applyBorder="1" applyAlignment="1" applyProtection="1">
      <alignment vertical="center"/>
    </xf>
    <xf numFmtId="38" fontId="19" fillId="0" borderId="25" xfId="1" applyFont="1" applyFill="1" applyBorder="1" applyAlignment="1" applyProtection="1">
      <alignment vertical="center"/>
    </xf>
    <xf numFmtId="176" fontId="19" fillId="0" borderId="25" xfId="0" applyNumberFormat="1" applyFont="1" applyBorder="1">
      <alignment vertical="center"/>
    </xf>
    <xf numFmtId="176" fontId="19" fillId="0" borderId="28" xfId="0" applyNumberFormat="1" applyFont="1" applyBorder="1">
      <alignment vertical="center"/>
    </xf>
    <xf numFmtId="38" fontId="19" fillId="0" borderId="46" xfId="1" applyFont="1" applyFill="1" applyBorder="1" applyAlignment="1" applyProtection="1">
      <alignment vertical="center"/>
    </xf>
    <xf numFmtId="38" fontId="19" fillId="0" borderId="14" xfId="1" applyFont="1" applyFill="1" applyBorder="1" applyAlignment="1" applyProtection="1">
      <alignment vertical="center"/>
    </xf>
    <xf numFmtId="38" fontId="19" fillId="0" borderId="13" xfId="1" applyFont="1" applyFill="1" applyBorder="1" applyAlignment="1" applyProtection="1">
      <alignment vertical="center"/>
    </xf>
    <xf numFmtId="176" fontId="19" fillId="0" borderId="13" xfId="0" applyNumberFormat="1" applyFont="1" applyBorder="1">
      <alignment vertical="center"/>
    </xf>
    <xf numFmtId="176" fontId="19" fillId="0" borderId="30" xfId="0" applyNumberFormat="1" applyFont="1" applyBorder="1">
      <alignment vertical="center"/>
    </xf>
    <xf numFmtId="38" fontId="19" fillId="0" borderId="52" xfId="1" applyFont="1" applyFill="1" applyBorder="1" applyAlignment="1" applyProtection="1">
      <alignment vertical="center"/>
    </xf>
    <xf numFmtId="38" fontId="19" fillId="0" borderId="33" xfId="1" applyFont="1" applyFill="1" applyBorder="1" applyAlignment="1" applyProtection="1">
      <alignment vertical="center"/>
    </xf>
    <xf numFmtId="38" fontId="19" fillId="0" borderId="32" xfId="1" applyFont="1" applyFill="1" applyBorder="1" applyAlignment="1" applyProtection="1">
      <alignment vertical="center"/>
    </xf>
    <xf numFmtId="176" fontId="19" fillId="0" borderId="32" xfId="0" applyNumberFormat="1" applyFont="1" applyBorder="1">
      <alignment vertical="center"/>
    </xf>
    <xf numFmtId="176" fontId="19" fillId="0" borderId="35" xfId="0" applyNumberFormat="1" applyFont="1" applyBorder="1">
      <alignment vertical="center"/>
    </xf>
    <xf numFmtId="38" fontId="19" fillId="0" borderId="50" xfId="1" applyFont="1" applyFill="1" applyBorder="1" applyAlignment="1" applyProtection="1">
      <alignment vertical="center"/>
    </xf>
    <xf numFmtId="38" fontId="19" fillId="0" borderId="22" xfId="1" applyFont="1" applyFill="1" applyBorder="1" applyAlignment="1" applyProtection="1">
      <alignment vertical="center"/>
    </xf>
    <xf numFmtId="38" fontId="19" fillId="0" borderId="21" xfId="1" applyFont="1" applyFill="1" applyBorder="1" applyAlignment="1" applyProtection="1">
      <alignment vertical="center"/>
    </xf>
    <xf numFmtId="176" fontId="19" fillId="0" borderId="21" xfId="0" applyNumberFormat="1" applyFont="1" applyBorder="1">
      <alignment vertical="center"/>
    </xf>
    <xf numFmtId="176" fontId="19" fillId="0" borderId="51" xfId="0" applyNumberFormat="1" applyFont="1" applyBorder="1">
      <alignment vertical="center"/>
    </xf>
    <xf numFmtId="0" fontId="19" fillId="0" borderId="74" xfId="0" applyFont="1" applyBorder="1">
      <alignment vertical="center"/>
    </xf>
    <xf numFmtId="0" fontId="19" fillId="0" borderId="15" xfId="0" applyFont="1" applyBorder="1">
      <alignment vertical="center"/>
    </xf>
    <xf numFmtId="0" fontId="9" fillId="0" borderId="23" xfId="0" applyFont="1" applyBorder="1" applyAlignment="1" applyProtection="1">
      <alignment horizontal="center" vertical="center"/>
      <protection locked="0"/>
    </xf>
    <xf numFmtId="0" fontId="9" fillId="0" borderId="18" xfId="0" applyFont="1" applyBorder="1" applyAlignment="1" applyProtection="1">
      <alignment horizontal="center" vertical="center"/>
      <protection locked="0"/>
    </xf>
    <xf numFmtId="0" fontId="9" fillId="0" borderId="80" xfId="0" applyFont="1" applyBorder="1" applyAlignment="1" applyProtection="1">
      <alignment horizontal="center" vertical="center"/>
      <protection locked="0"/>
    </xf>
    <xf numFmtId="0" fontId="9" fillId="0" borderId="15" xfId="0" applyFont="1" applyBorder="1" applyAlignment="1" applyProtection="1">
      <alignment horizontal="center" vertical="center"/>
      <protection locked="0"/>
    </xf>
    <xf numFmtId="0" fontId="9" fillId="0" borderId="12" xfId="0" applyFont="1" applyBorder="1" applyAlignment="1" applyProtection="1">
      <alignment horizontal="center" vertical="center"/>
      <protection locked="0"/>
    </xf>
    <xf numFmtId="0" fontId="9" fillId="0" borderId="81" xfId="0" applyFont="1" applyBorder="1" applyAlignment="1" applyProtection="1">
      <alignment horizontal="center" vertical="center"/>
      <protection locked="0"/>
    </xf>
    <xf numFmtId="0" fontId="9" fillId="0" borderId="83" xfId="0" applyFont="1" applyBorder="1" applyAlignment="1" applyProtection="1">
      <alignment horizontal="center" vertical="center"/>
      <protection locked="0"/>
    </xf>
    <xf numFmtId="0" fontId="9" fillId="0" borderId="84" xfId="0" applyFont="1" applyBorder="1" applyAlignment="1" applyProtection="1">
      <alignment horizontal="center" vertical="center"/>
      <protection locked="0"/>
    </xf>
    <xf numFmtId="0" fontId="9" fillId="0" borderId="85" xfId="0" applyFont="1" applyBorder="1" applyAlignment="1" applyProtection="1">
      <alignment horizontal="center" vertical="center"/>
      <protection locked="0"/>
    </xf>
    <xf numFmtId="0" fontId="9" fillId="0" borderId="61" xfId="0" applyFont="1" applyBorder="1" applyProtection="1">
      <alignment vertical="center"/>
      <protection locked="0"/>
    </xf>
    <xf numFmtId="0" fontId="9" fillId="0" borderId="23" xfId="0" applyFont="1" applyBorder="1" applyProtection="1">
      <alignment vertical="center"/>
      <protection locked="0"/>
    </xf>
    <xf numFmtId="0" fontId="9" fillId="0" borderId="18" xfId="0" applyFont="1" applyBorder="1" applyProtection="1">
      <alignment vertical="center"/>
      <protection locked="0"/>
    </xf>
    <xf numFmtId="0" fontId="9" fillId="0" borderId="80" xfId="0" applyFont="1" applyBorder="1" applyProtection="1">
      <alignment vertical="center"/>
      <protection locked="0"/>
    </xf>
    <xf numFmtId="0" fontId="9" fillId="0" borderId="59" xfId="0" applyFont="1" applyBorder="1" applyProtection="1">
      <alignment vertical="center"/>
      <protection locked="0"/>
    </xf>
    <xf numFmtId="0" fontId="9" fillId="0" borderId="15" xfId="0" applyFont="1" applyBorder="1" applyProtection="1">
      <alignment vertical="center"/>
      <protection locked="0"/>
    </xf>
    <xf numFmtId="0" fontId="9" fillId="0" borderId="12" xfId="0" applyFont="1" applyBorder="1" applyProtection="1">
      <alignment vertical="center"/>
      <protection locked="0"/>
    </xf>
    <xf numFmtId="0" fontId="9" fillId="0" borderId="81" xfId="0" applyFont="1" applyBorder="1" applyProtection="1">
      <alignment vertical="center"/>
      <protection locked="0"/>
    </xf>
    <xf numFmtId="0" fontId="9" fillId="0" borderId="82" xfId="0" applyFont="1" applyBorder="1" applyProtection="1">
      <alignment vertical="center"/>
      <protection locked="0"/>
    </xf>
    <xf numFmtId="0" fontId="9" fillId="0" borderId="83" xfId="0" applyFont="1" applyBorder="1" applyProtection="1">
      <alignment vertical="center"/>
      <protection locked="0"/>
    </xf>
    <xf numFmtId="0" fontId="9" fillId="0" borderId="84" xfId="0" applyFont="1" applyBorder="1" applyProtection="1">
      <alignment vertical="center"/>
      <protection locked="0"/>
    </xf>
    <xf numFmtId="0" fontId="9" fillId="0" borderId="85" xfId="0" applyFont="1" applyBorder="1" applyProtection="1">
      <alignment vertical="center"/>
      <protection locked="0"/>
    </xf>
    <xf numFmtId="0" fontId="38" fillId="0" borderId="0" xfId="0" applyFont="1">
      <alignment vertical="center"/>
    </xf>
    <xf numFmtId="0" fontId="40" fillId="0" borderId="13" xfId="0" applyFont="1" applyBorder="1" applyAlignment="1">
      <alignment horizontal="center" vertical="center"/>
    </xf>
    <xf numFmtId="178" fontId="9" fillId="0" borderId="0" xfId="0" applyNumberFormat="1" applyFont="1">
      <alignment vertical="center"/>
    </xf>
    <xf numFmtId="0" fontId="33" fillId="0" borderId="0" xfId="0" applyFont="1" applyAlignment="1">
      <alignment horizontal="center" vertical="center"/>
    </xf>
    <xf numFmtId="178" fontId="9" fillId="0" borderId="0" xfId="0" applyNumberFormat="1" applyFont="1" applyAlignment="1">
      <alignment horizontal="center" vertical="center"/>
    </xf>
    <xf numFmtId="0" fontId="9" fillId="0" borderId="93" xfId="0" applyFont="1" applyBorder="1">
      <alignment vertical="center"/>
    </xf>
    <xf numFmtId="0" fontId="9" fillId="0" borderId="94" xfId="0" applyFont="1" applyBorder="1">
      <alignment vertical="center"/>
    </xf>
    <xf numFmtId="0" fontId="9" fillId="0" borderId="0" xfId="0" applyFont="1" applyAlignment="1">
      <alignment horizontal="center" vertical="center"/>
    </xf>
    <xf numFmtId="0" fontId="9" fillId="0" borderId="92" xfId="0" applyFont="1" applyBorder="1">
      <alignment vertical="center"/>
    </xf>
    <xf numFmtId="0" fontId="39" fillId="0" borderId="0" xfId="0" applyFont="1" applyAlignment="1">
      <alignment horizontal="left" vertical="center"/>
    </xf>
    <xf numFmtId="181" fontId="34" fillId="0" borderId="22" xfId="0" applyNumberFormat="1" applyFont="1" applyBorder="1" applyAlignment="1">
      <alignment horizontal="right" vertical="center"/>
    </xf>
    <xf numFmtId="179" fontId="36" fillId="0" borderId="56" xfId="0" applyNumberFormat="1" applyFont="1" applyBorder="1" applyAlignment="1">
      <alignment horizontal="center" vertical="center"/>
    </xf>
    <xf numFmtId="0" fontId="33" fillId="0" borderId="0" xfId="0" applyFont="1">
      <alignment vertical="center"/>
    </xf>
    <xf numFmtId="178" fontId="9" fillId="0" borderId="78" xfId="0" applyNumberFormat="1" applyFont="1" applyBorder="1" applyAlignment="1">
      <alignment horizontal="center" vertical="center"/>
    </xf>
    <xf numFmtId="178" fontId="9" fillId="0" borderId="77" xfId="0" applyNumberFormat="1" applyFont="1" applyBorder="1" applyAlignment="1">
      <alignment horizontal="center" vertical="center"/>
    </xf>
    <xf numFmtId="0" fontId="33" fillId="0" borderId="76" xfId="0" applyFont="1" applyBorder="1" applyAlignment="1">
      <alignment horizontal="center" vertical="center"/>
    </xf>
    <xf numFmtId="0" fontId="9" fillId="7" borderId="61" xfId="0" applyFont="1" applyFill="1" applyBorder="1">
      <alignment vertical="center"/>
    </xf>
    <xf numFmtId="0" fontId="9" fillId="7" borderId="23" xfId="0" applyFont="1" applyFill="1" applyBorder="1">
      <alignment vertical="center"/>
    </xf>
    <xf numFmtId="0" fontId="9" fillId="7" borderId="18" xfId="0" applyFont="1" applyFill="1" applyBorder="1">
      <alignment vertical="center"/>
    </xf>
    <xf numFmtId="0" fontId="9" fillId="7" borderId="80" xfId="0" applyFont="1" applyFill="1" applyBorder="1">
      <alignment vertical="center"/>
    </xf>
    <xf numFmtId="0" fontId="9" fillId="7" borderId="59" xfId="0" applyFont="1" applyFill="1" applyBorder="1">
      <alignment vertical="center"/>
    </xf>
    <xf numFmtId="0" fontId="9" fillId="7" borderId="15" xfId="0" applyFont="1" applyFill="1" applyBorder="1">
      <alignment vertical="center"/>
    </xf>
    <xf numFmtId="0" fontId="9" fillId="7" borderId="12" xfId="0" applyFont="1" applyFill="1" applyBorder="1">
      <alignment vertical="center"/>
    </xf>
    <xf numFmtId="0" fontId="9" fillId="7" borderId="81" xfId="0" applyFont="1" applyFill="1" applyBorder="1">
      <alignment vertical="center"/>
    </xf>
    <xf numFmtId="0" fontId="9" fillId="7" borderId="82" xfId="0" applyFont="1" applyFill="1" applyBorder="1">
      <alignment vertical="center"/>
    </xf>
    <xf numFmtId="0" fontId="9" fillId="7" borderId="83" xfId="0" applyFont="1" applyFill="1" applyBorder="1">
      <alignment vertical="center"/>
    </xf>
    <xf numFmtId="0" fontId="9" fillId="7" borderId="84" xfId="0" applyFont="1" applyFill="1" applyBorder="1">
      <alignment vertical="center"/>
    </xf>
    <xf numFmtId="0" fontId="9" fillId="7" borderId="85" xfId="0" applyFont="1" applyFill="1" applyBorder="1">
      <alignment vertical="center"/>
    </xf>
    <xf numFmtId="0" fontId="9" fillId="0" borderId="18" xfId="0" applyFont="1" applyBorder="1">
      <alignment vertical="center"/>
    </xf>
    <xf numFmtId="0" fontId="9" fillId="0" borderId="19" xfId="0" applyFont="1" applyBorder="1" applyAlignment="1">
      <alignment horizontal="center" vertical="center"/>
    </xf>
    <xf numFmtId="0" fontId="34" fillId="0" borderId="17" xfId="0" applyFont="1" applyBorder="1" applyAlignment="1">
      <alignment horizontal="center" vertical="center" wrapText="1"/>
    </xf>
    <xf numFmtId="0" fontId="33" fillId="0" borderId="57" xfId="0" applyFont="1" applyBorder="1" applyAlignment="1">
      <alignment horizontal="center" vertical="center"/>
    </xf>
    <xf numFmtId="0" fontId="33" fillId="0" borderId="58" xfId="0" applyFont="1" applyBorder="1" applyAlignment="1">
      <alignment horizontal="center" vertical="center"/>
    </xf>
    <xf numFmtId="0" fontId="9" fillId="0" borderId="21" xfId="0" applyFont="1" applyBorder="1" applyAlignment="1">
      <alignment horizontal="center" vertical="center"/>
    </xf>
    <xf numFmtId="0" fontId="34" fillId="0" borderId="18" xfId="0" applyFont="1" applyBorder="1" applyAlignment="1">
      <alignment horizontal="center" vertical="center"/>
    </xf>
    <xf numFmtId="0" fontId="33" fillId="0" borderId="88" xfId="0" applyFont="1" applyBorder="1" applyAlignment="1">
      <alignment horizontal="center" vertical="center"/>
    </xf>
    <xf numFmtId="0" fontId="9" fillId="0" borderId="59" xfId="0" applyFont="1" applyBorder="1" applyAlignment="1">
      <alignment horizontal="center" vertical="center" shrinkToFit="1"/>
    </xf>
    <xf numFmtId="0" fontId="9" fillId="0" borderId="14" xfId="0" applyFont="1" applyBorder="1" applyAlignment="1">
      <alignment horizontal="center" vertical="center" shrinkToFit="1"/>
    </xf>
    <xf numFmtId="0" fontId="9" fillId="0" borderId="12" xfId="0" applyFont="1" applyBorder="1" applyAlignment="1">
      <alignment horizontal="center" vertical="center" shrinkToFit="1"/>
    </xf>
    <xf numFmtId="0" fontId="9" fillId="0" borderId="13" xfId="0" applyFont="1" applyBorder="1" applyAlignment="1">
      <alignment horizontal="center" vertical="center" shrinkToFit="1"/>
    </xf>
    <xf numFmtId="0" fontId="9" fillId="0" borderId="81" xfId="0" applyFont="1" applyBorder="1" applyAlignment="1">
      <alignment horizontal="center" vertical="center" shrinkToFit="1"/>
    </xf>
    <xf numFmtId="0" fontId="9" fillId="7" borderId="23" xfId="0" applyFont="1" applyFill="1" applyBorder="1" applyAlignment="1">
      <alignment horizontal="center" vertical="center"/>
    </xf>
    <xf numFmtId="0" fontId="9" fillId="7" borderId="18" xfId="0" applyFont="1" applyFill="1" applyBorder="1" applyAlignment="1">
      <alignment horizontal="center" vertical="center"/>
    </xf>
    <xf numFmtId="0" fontId="9" fillId="7" borderId="80" xfId="0" applyFont="1" applyFill="1" applyBorder="1" applyAlignment="1">
      <alignment horizontal="center" vertical="center"/>
    </xf>
    <xf numFmtId="0" fontId="9" fillId="7" borderId="15" xfId="0" applyFont="1" applyFill="1" applyBorder="1" applyAlignment="1">
      <alignment horizontal="center" vertical="center"/>
    </xf>
    <xf numFmtId="0" fontId="9" fillId="7" borderId="12" xfId="0" applyFont="1" applyFill="1" applyBorder="1" applyAlignment="1">
      <alignment horizontal="center" vertical="center"/>
    </xf>
    <xf numFmtId="0" fontId="9" fillId="7" borderId="81" xfId="0" applyFont="1" applyFill="1" applyBorder="1" applyAlignment="1">
      <alignment horizontal="center" vertical="center"/>
    </xf>
    <xf numFmtId="0" fontId="9" fillId="7" borderId="83" xfId="0" applyFont="1" applyFill="1" applyBorder="1" applyAlignment="1">
      <alignment horizontal="center" vertical="center"/>
    </xf>
    <xf numFmtId="0" fontId="9" fillId="7" borderId="84" xfId="0" applyFont="1" applyFill="1" applyBorder="1" applyAlignment="1">
      <alignment horizontal="center" vertical="center"/>
    </xf>
    <xf numFmtId="0" fontId="9" fillId="7" borderId="85" xfId="0" applyFont="1" applyFill="1" applyBorder="1" applyAlignment="1">
      <alignment horizontal="center" vertical="center"/>
    </xf>
    <xf numFmtId="0" fontId="9" fillId="0" borderId="12" xfId="0" applyFont="1" applyBorder="1" applyAlignment="1">
      <alignment horizontal="center" vertical="center" wrapText="1" shrinkToFit="1"/>
    </xf>
    <xf numFmtId="179" fontId="36" fillId="5" borderId="56" xfId="0" applyNumberFormat="1" applyFont="1" applyFill="1" applyBorder="1" applyAlignment="1">
      <alignment horizontal="center" vertical="center"/>
    </xf>
    <xf numFmtId="0" fontId="33" fillId="5" borderId="76" xfId="0" applyFont="1" applyFill="1" applyBorder="1" applyAlignment="1">
      <alignment horizontal="center" vertical="center"/>
    </xf>
    <xf numFmtId="0" fontId="9" fillId="2" borderId="18" xfId="0" applyFont="1" applyFill="1" applyBorder="1">
      <alignment vertical="center"/>
    </xf>
    <xf numFmtId="0" fontId="33" fillId="5" borderId="88" xfId="0" applyFont="1" applyFill="1" applyBorder="1" applyAlignment="1">
      <alignment horizontal="center" vertical="center"/>
    </xf>
    <xf numFmtId="0" fontId="9" fillId="5" borderId="59" xfId="0" applyFont="1" applyFill="1" applyBorder="1" applyAlignment="1">
      <alignment horizontal="center" vertical="center" shrinkToFit="1"/>
    </xf>
    <xf numFmtId="0" fontId="9" fillId="5" borderId="14" xfId="0" applyFont="1" applyFill="1" applyBorder="1" applyAlignment="1">
      <alignment horizontal="center" vertical="center" shrinkToFit="1"/>
    </xf>
    <xf numFmtId="0" fontId="9" fillId="5" borderId="12" xfId="0" applyFont="1" applyFill="1" applyBorder="1" applyAlignment="1">
      <alignment horizontal="center" vertical="center" shrinkToFit="1"/>
    </xf>
    <xf numFmtId="0" fontId="9" fillId="5" borderId="13" xfId="0" applyFont="1" applyFill="1" applyBorder="1" applyAlignment="1">
      <alignment horizontal="center" vertical="center" shrinkToFit="1"/>
    </xf>
    <xf numFmtId="0" fontId="9" fillId="5" borderId="81" xfId="0" applyFont="1" applyFill="1" applyBorder="1" applyAlignment="1">
      <alignment horizontal="center" vertical="center" shrinkToFit="1"/>
    </xf>
    <xf numFmtId="0" fontId="51" fillId="0" borderId="0" xfId="0" applyFont="1" applyAlignment="1">
      <alignment horizontal="right" vertical="center"/>
    </xf>
    <xf numFmtId="0" fontId="51" fillId="2" borderId="47" xfId="0" applyFont="1" applyFill="1" applyBorder="1" applyAlignment="1">
      <alignment horizontal="right" vertical="center"/>
    </xf>
    <xf numFmtId="0" fontId="51" fillId="2" borderId="48" xfId="0" applyFont="1" applyFill="1" applyBorder="1" applyAlignment="1">
      <alignment horizontal="right" vertical="center"/>
    </xf>
    <xf numFmtId="0" fontId="51" fillId="2" borderId="49" xfId="0" applyFont="1" applyFill="1" applyBorder="1" applyAlignment="1">
      <alignment horizontal="right" vertical="center"/>
    </xf>
    <xf numFmtId="0" fontId="51" fillId="6" borderId="0" xfId="0" applyFont="1" applyFill="1" applyAlignment="1">
      <alignment horizontal="right" vertical="center"/>
    </xf>
    <xf numFmtId="0" fontId="9" fillId="6" borderId="0" xfId="0" applyFont="1" applyFill="1" applyAlignment="1">
      <alignment horizontal="left" vertical="center"/>
    </xf>
    <xf numFmtId="0" fontId="51" fillId="6" borderId="0" xfId="0" applyFont="1" applyFill="1" applyAlignment="1">
      <alignment horizontal="center" vertical="center"/>
    </xf>
    <xf numFmtId="0" fontId="9" fillId="6" borderId="0" xfId="0" applyFont="1" applyFill="1">
      <alignment vertical="center"/>
    </xf>
    <xf numFmtId="0" fontId="9" fillId="2" borderId="47" xfId="0" applyFont="1" applyFill="1" applyBorder="1" applyAlignment="1">
      <alignment horizontal="center" vertical="center"/>
    </xf>
    <xf numFmtId="0" fontId="9" fillId="2" borderId="48" xfId="0" applyFont="1" applyFill="1" applyBorder="1" applyAlignment="1">
      <alignment horizontal="center" vertical="center"/>
    </xf>
    <xf numFmtId="0" fontId="9" fillId="2" borderId="49" xfId="0" applyFont="1" applyFill="1" applyBorder="1" applyAlignment="1">
      <alignment horizontal="center" vertical="center"/>
    </xf>
    <xf numFmtId="0" fontId="51" fillId="2" borderId="48" xfId="0" applyFont="1" applyFill="1" applyBorder="1">
      <alignment vertical="center"/>
    </xf>
    <xf numFmtId="0" fontId="51" fillId="2" borderId="49" xfId="0" applyFont="1" applyFill="1" applyBorder="1">
      <alignment vertical="center"/>
    </xf>
    <xf numFmtId="0" fontId="50" fillId="2" borderId="4" xfId="0" applyFont="1" applyFill="1" applyBorder="1">
      <alignment vertical="center"/>
    </xf>
    <xf numFmtId="0" fontId="9" fillId="2" borderId="5" xfId="0" applyFont="1" applyFill="1" applyBorder="1">
      <alignment vertical="center"/>
    </xf>
    <xf numFmtId="0" fontId="34" fillId="2" borderId="6" xfId="0" applyFont="1" applyFill="1" applyBorder="1" applyAlignment="1">
      <alignment horizontal="right" vertical="center"/>
    </xf>
    <xf numFmtId="0" fontId="51" fillId="2" borderId="109" xfId="0" applyFont="1" applyFill="1" applyBorder="1" applyAlignment="1">
      <alignment horizontal="right" vertical="center"/>
    </xf>
    <xf numFmtId="0" fontId="51" fillId="2" borderId="110" xfId="0" applyFont="1" applyFill="1" applyBorder="1" applyAlignment="1">
      <alignment horizontal="right" vertical="center"/>
    </xf>
    <xf numFmtId="0" fontId="51" fillId="2" borderId="111" xfId="0" applyFont="1" applyFill="1" applyBorder="1" applyAlignment="1">
      <alignment horizontal="right" vertical="center"/>
    </xf>
    <xf numFmtId="182" fontId="34" fillId="7" borderId="123" xfId="0" applyNumberFormat="1" applyFont="1" applyFill="1" applyBorder="1" applyAlignment="1">
      <alignment horizontal="right" vertical="center"/>
    </xf>
    <xf numFmtId="182" fontId="34" fillId="7" borderId="124" xfId="0" applyNumberFormat="1" applyFont="1" applyFill="1" applyBorder="1" applyAlignment="1">
      <alignment horizontal="right" vertical="center"/>
    </xf>
    <xf numFmtId="182" fontId="34" fillId="7" borderId="125" xfId="0" applyNumberFormat="1" applyFont="1" applyFill="1" applyBorder="1" applyAlignment="1">
      <alignment horizontal="right" vertical="center"/>
    </xf>
    <xf numFmtId="182" fontId="52" fillId="7" borderId="119" xfId="0" applyNumberFormat="1" applyFont="1" applyFill="1" applyBorder="1" applyAlignment="1">
      <alignment horizontal="right" vertical="center"/>
    </xf>
    <xf numFmtId="182" fontId="52" fillId="7" borderId="120" xfId="0" applyNumberFormat="1" applyFont="1" applyFill="1" applyBorder="1" applyAlignment="1">
      <alignment horizontal="right" vertical="center"/>
    </xf>
    <xf numFmtId="182" fontId="52" fillId="7" borderId="121" xfId="0" applyNumberFormat="1" applyFont="1" applyFill="1" applyBorder="1" applyAlignment="1">
      <alignment horizontal="right" vertical="center"/>
    </xf>
    <xf numFmtId="182" fontId="34" fillId="7" borderId="112" xfId="0" applyNumberFormat="1" applyFont="1" applyFill="1" applyBorder="1" applyAlignment="1">
      <alignment horizontal="right" vertical="center"/>
    </xf>
    <xf numFmtId="182" fontId="34" fillId="7" borderId="113" xfId="0" applyNumberFormat="1" applyFont="1" applyFill="1" applyBorder="1" applyAlignment="1">
      <alignment horizontal="right" vertical="center"/>
    </xf>
    <xf numFmtId="182" fontId="34" fillId="7" borderId="114" xfId="0" applyNumberFormat="1" applyFont="1" applyFill="1" applyBorder="1" applyAlignment="1">
      <alignment horizontal="right" vertical="center"/>
    </xf>
    <xf numFmtId="0" fontId="9" fillId="0" borderId="0" xfId="0" quotePrefix="1" applyFont="1" applyAlignment="1">
      <alignment horizontal="right" vertical="center"/>
    </xf>
    <xf numFmtId="182" fontId="34" fillId="7" borderId="115" xfId="0" applyNumberFormat="1" applyFont="1" applyFill="1" applyBorder="1" applyAlignment="1">
      <alignment horizontal="right" vertical="center"/>
    </xf>
    <xf numFmtId="182" fontId="34" fillId="7" borderId="116" xfId="0" applyNumberFormat="1" applyFont="1" applyFill="1" applyBorder="1" applyAlignment="1">
      <alignment horizontal="right" vertical="center"/>
    </xf>
    <xf numFmtId="182" fontId="34" fillId="7" borderId="117" xfId="0" applyNumberFormat="1" applyFont="1" applyFill="1" applyBorder="1" applyAlignment="1">
      <alignment horizontal="right" vertical="center"/>
    </xf>
    <xf numFmtId="0" fontId="9" fillId="2" borderId="47" xfId="0" applyFont="1" applyFill="1" applyBorder="1">
      <alignment vertical="center"/>
    </xf>
    <xf numFmtId="0" fontId="9" fillId="2" borderId="48" xfId="0" applyFont="1" applyFill="1" applyBorder="1">
      <alignment vertical="center"/>
    </xf>
    <xf numFmtId="0" fontId="9" fillId="2" borderId="49" xfId="0" applyFont="1" applyFill="1" applyBorder="1">
      <alignment vertical="center"/>
    </xf>
    <xf numFmtId="0" fontId="33" fillId="0" borderId="0" xfId="0" applyFont="1" applyAlignment="1">
      <alignment vertical="top"/>
    </xf>
    <xf numFmtId="0" fontId="30" fillId="3" borderId="14" xfId="0" applyFont="1" applyFill="1" applyBorder="1" applyAlignment="1" applyProtection="1">
      <alignment horizontal="left" vertical="center" shrinkToFit="1"/>
      <protection locked="0"/>
    </xf>
    <xf numFmtId="0" fontId="30" fillId="3" borderId="15" xfId="0" applyFont="1" applyFill="1" applyBorder="1" applyAlignment="1" applyProtection="1">
      <alignment horizontal="left" vertical="center" shrinkToFit="1"/>
      <protection locked="0"/>
    </xf>
    <xf numFmtId="0" fontId="30" fillId="3" borderId="13" xfId="0" applyFont="1" applyFill="1" applyBorder="1" applyAlignment="1">
      <alignment horizontal="center" vertical="center" shrinkToFit="1"/>
    </xf>
    <xf numFmtId="0" fontId="30" fillId="3" borderId="14" xfId="0" applyFont="1" applyFill="1" applyBorder="1" applyAlignment="1">
      <alignment horizontal="center" vertical="center" shrinkToFit="1"/>
    </xf>
    <xf numFmtId="0" fontId="30" fillId="3" borderId="71" xfId="0" applyFont="1" applyFill="1" applyBorder="1" applyAlignment="1">
      <alignment horizontal="center" vertical="center" shrinkToFit="1"/>
    </xf>
    <xf numFmtId="0" fontId="9" fillId="3" borderId="12" xfId="0" applyFont="1" applyFill="1" applyBorder="1" applyAlignment="1" applyProtection="1">
      <alignment horizontal="center" vertical="center"/>
      <protection locked="0"/>
    </xf>
    <xf numFmtId="0" fontId="9" fillId="3" borderId="13" xfId="0" applyFont="1" applyFill="1" applyBorder="1" applyAlignment="1" applyProtection="1">
      <alignment horizontal="center" vertical="center"/>
      <protection locked="0"/>
    </xf>
    <xf numFmtId="0" fontId="9" fillId="3" borderId="14" xfId="0" applyFont="1" applyFill="1" applyBorder="1" applyAlignment="1" applyProtection="1">
      <alignment horizontal="center" vertical="center"/>
      <protection locked="0"/>
    </xf>
    <xf numFmtId="0" fontId="9" fillId="3" borderId="15" xfId="0" applyFont="1" applyFill="1" applyBorder="1" applyAlignment="1" applyProtection="1">
      <alignment horizontal="center" vertical="center"/>
      <protection locked="0"/>
    </xf>
    <xf numFmtId="0" fontId="9" fillId="3" borderId="13" xfId="0" applyFont="1" applyFill="1" applyBorder="1" applyAlignment="1" applyProtection="1">
      <alignment horizontal="center" vertical="center" wrapText="1"/>
      <protection locked="0"/>
    </xf>
    <xf numFmtId="0" fontId="9" fillId="3" borderId="14" xfId="0" applyFont="1" applyFill="1" applyBorder="1" applyAlignment="1" applyProtection="1">
      <alignment horizontal="center" vertical="center" wrapText="1"/>
      <protection locked="0"/>
    </xf>
    <xf numFmtId="0" fontId="9" fillId="3" borderId="15" xfId="0" applyFont="1" applyFill="1" applyBorder="1" applyAlignment="1" applyProtection="1">
      <alignment horizontal="center" vertical="center" wrapText="1"/>
      <protection locked="0"/>
    </xf>
    <xf numFmtId="38" fontId="9" fillId="3" borderId="13" xfId="1" applyFont="1" applyFill="1" applyBorder="1" applyAlignment="1" applyProtection="1">
      <alignment horizontal="center" vertical="center" wrapText="1"/>
      <protection locked="0"/>
    </xf>
    <xf numFmtId="38" fontId="9" fillId="3" borderId="14" xfId="1" applyFont="1" applyFill="1" applyBorder="1" applyAlignment="1" applyProtection="1">
      <alignment horizontal="center" vertical="center" wrapText="1"/>
      <protection locked="0"/>
    </xf>
    <xf numFmtId="0" fontId="0" fillId="0" borderId="12" xfId="0" applyBorder="1" applyAlignment="1">
      <alignment horizontal="center" vertical="center"/>
    </xf>
    <xf numFmtId="0" fontId="0" fillId="0" borderId="12" xfId="0" applyBorder="1" applyAlignment="1">
      <alignment horizontal="center" vertical="center" wrapText="1"/>
    </xf>
    <xf numFmtId="0" fontId="19" fillId="3" borderId="13" xfId="0" applyFont="1" applyFill="1" applyBorder="1" applyAlignment="1" applyProtection="1">
      <alignment horizontal="left" vertical="center"/>
      <protection locked="0"/>
    </xf>
    <xf numFmtId="0" fontId="19" fillId="3" borderId="14" xfId="0" applyFont="1" applyFill="1" applyBorder="1" applyAlignment="1" applyProtection="1">
      <alignment horizontal="left" vertical="center"/>
      <protection locked="0"/>
    </xf>
    <xf numFmtId="0" fontId="19" fillId="3" borderId="15" xfId="0" applyFont="1" applyFill="1" applyBorder="1" applyAlignment="1" applyProtection="1">
      <alignment horizontal="left" vertical="center"/>
      <protection locked="0"/>
    </xf>
    <xf numFmtId="0" fontId="19" fillId="4" borderId="12" xfId="0" applyFont="1" applyFill="1" applyBorder="1" applyAlignment="1">
      <alignment horizontal="center" vertical="center"/>
    </xf>
    <xf numFmtId="0" fontId="19" fillId="0" borderId="12" xfId="0" applyFont="1" applyBorder="1" applyAlignment="1">
      <alignment horizontal="center" vertical="center" shrinkToFit="1"/>
    </xf>
    <xf numFmtId="0" fontId="11" fillId="3" borderId="19" xfId="0" applyFont="1" applyFill="1" applyBorder="1" applyAlignment="1" applyProtection="1">
      <alignment horizontal="center" vertical="top"/>
      <protection locked="0"/>
    </xf>
    <xf numFmtId="0" fontId="11" fillId="3" borderId="16" xfId="0" applyFont="1" applyFill="1" applyBorder="1" applyAlignment="1" applyProtection="1">
      <alignment horizontal="center" vertical="top"/>
      <protection locked="0"/>
    </xf>
    <xf numFmtId="0" fontId="11" fillId="3" borderId="21" xfId="0" applyFont="1" applyFill="1" applyBorder="1" applyAlignment="1" applyProtection="1">
      <alignment horizontal="center" vertical="top"/>
      <protection locked="0"/>
    </xf>
    <xf numFmtId="0" fontId="11" fillId="3" borderId="22" xfId="0" applyFont="1" applyFill="1" applyBorder="1" applyAlignment="1" applyProtection="1">
      <alignment horizontal="center" vertical="top"/>
      <protection locked="0"/>
    </xf>
    <xf numFmtId="0" fontId="11" fillId="3" borderId="19" xfId="0" applyFont="1" applyFill="1" applyBorder="1" applyAlignment="1" applyProtection="1">
      <alignment horizontal="center" vertical="top" wrapText="1"/>
      <protection locked="0"/>
    </xf>
    <xf numFmtId="0" fontId="11" fillId="3" borderId="16" xfId="0" applyFont="1" applyFill="1" applyBorder="1" applyAlignment="1" applyProtection="1">
      <alignment horizontal="center" vertical="top" wrapText="1"/>
      <protection locked="0"/>
    </xf>
    <xf numFmtId="0" fontId="11" fillId="3" borderId="20" xfId="0" applyFont="1" applyFill="1" applyBorder="1" applyAlignment="1" applyProtection="1">
      <alignment horizontal="center" vertical="top" wrapText="1"/>
      <protection locked="0"/>
    </xf>
    <xf numFmtId="0" fontId="11" fillId="3" borderId="21" xfId="0" applyFont="1" applyFill="1" applyBorder="1" applyAlignment="1" applyProtection="1">
      <alignment horizontal="center" vertical="top" wrapText="1"/>
      <protection locked="0"/>
    </xf>
    <xf numFmtId="0" fontId="11" fillId="3" borderId="22" xfId="0" applyFont="1" applyFill="1" applyBorder="1" applyAlignment="1" applyProtection="1">
      <alignment horizontal="center" vertical="top" wrapText="1"/>
      <protection locked="0"/>
    </xf>
    <xf numFmtId="0" fontId="11" fillId="3" borderId="23" xfId="0" applyFont="1" applyFill="1" applyBorder="1" applyAlignment="1" applyProtection="1">
      <alignment horizontal="center" vertical="top" wrapText="1"/>
      <protection locked="0"/>
    </xf>
    <xf numFmtId="0" fontId="9" fillId="3" borderId="13" xfId="0" applyFont="1" applyFill="1" applyBorder="1" applyAlignment="1" applyProtection="1">
      <alignment horizontal="center" vertical="center" shrinkToFit="1"/>
      <protection locked="0"/>
    </xf>
    <xf numFmtId="0" fontId="9" fillId="3" borderId="14" xfId="0" applyFont="1" applyFill="1" applyBorder="1" applyAlignment="1" applyProtection="1">
      <alignment horizontal="center" vertical="center" shrinkToFit="1"/>
      <protection locked="0"/>
    </xf>
    <xf numFmtId="0" fontId="9" fillId="3" borderId="15" xfId="0" applyFont="1" applyFill="1" applyBorder="1" applyAlignment="1" applyProtection="1">
      <alignment horizontal="center" vertical="center" shrinkToFit="1"/>
      <protection locked="0"/>
    </xf>
    <xf numFmtId="0" fontId="9" fillId="3" borderId="12" xfId="0" applyFont="1" applyFill="1" applyBorder="1" applyAlignment="1" applyProtection="1">
      <alignment horizontal="center" vertical="center" shrinkToFit="1"/>
      <protection locked="0"/>
    </xf>
    <xf numFmtId="0" fontId="9" fillId="3" borderId="67" xfId="0" applyFont="1" applyFill="1" applyBorder="1" applyAlignment="1" applyProtection="1">
      <alignment horizontal="center" vertical="center" shrinkToFit="1"/>
      <protection locked="0"/>
    </xf>
    <xf numFmtId="177" fontId="19" fillId="4" borderId="12" xfId="0" applyNumberFormat="1" applyFont="1" applyFill="1" applyBorder="1" applyAlignment="1">
      <alignment horizontal="center" vertical="center"/>
    </xf>
    <xf numFmtId="0" fontId="9" fillId="0" borderId="12" xfId="0" applyFont="1" applyBorder="1">
      <alignment vertical="center"/>
    </xf>
    <xf numFmtId="0" fontId="9" fillId="3" borderId="12" xfId="0" applyFont="1" applyFill="1" applyBorder="1" applyProtection="1">
      <alignment vertical="center"/>
      <protection locked="0"/>
    </xf>
    <xf numFmtId="0" fontId="11" fillId="3" borderId="20" xfId="0" applyFont="1" applyFill="1" applyBorder="1" applyAlignment="1" applyProtection="1">
      <alignment horizontal="center" vertical="top"/>
      <protection locked="0"/>
    </xf>
    <xf numFmtId="0" fontId="11" fillId="3" borderId="23" xfId="0" applyFont="1" applyFill="1" applyBorder="1" applyAlignment="1" applyProtection="1">
      <alignment horizontal="center" vertical="top"/>
      <protection locked="0"/>
    </xf>
    <xf numFmtId="0" fontId="11" fillId="3" borderId="39" xfId="0" applyFont="1" applyFill="1" applyBorder="1" applyAlignment="1" applyProtection="1">
      <alignment horizontal="center" vertical="top" wrapText="1"/>
      <protection locked="0"/>
    </xf>
    <xf numFmtId="0" fontId="11" fillId="3" borderId="0" xfId="0" applyFont="1" applyFill="1" applyAlignment="1" applyProtection="1">
      <alignment horizontal="center" vertical="top" wrapText="1"/>
      <protection locked="0"/>
    </xf>
    <xf numFmtId="0" fontId="11" fillId="3" borderId="40" xfId="0" applyFont="1" applyFill="1" applyBorder="1" applyAlignment="1" applyProtection="1">
      <alignment horizontal="center" vertical="top" wrapText="1"/>
      <protection locked="0"/>
    </xf>
    <xf numFmtId="0" fontId="57" fillId="3" borderId="19" xfId="0" applyFont="1" applyFill="1" applyBorder="1" applyAlignment="1" applyProtection="1">
      <alignment horizontal="center" vertical="top"/>
      <protection locked="0"/>
    </xf>
    <xf numFmtId="0" fontId="57" fillId="3" borderId="16" xfId="0" applyFont="1" applyFill="1" applyBorder="1" applyAlignment="1" applyProtection="1">
      <alignment horizontal="center" vertical="top"/>
      <protection locked="0"/>
    </xf>
    <xf numFmtId="0" fontId="57" fillId="3" borderId="20" xfId="0" applyFont="1" applyFill="1" applyBorder="1" applyAlignment="1" applyProtection="1">
      <alignment horizontal="center" vertical="top"/>
      <protection locked="0"/>
    </xf>
    <xf numFmtId="0" fontId="57" fillId="3" borderId="21" xfId="0" applyFont="1" applyFill="1" applyBorder="1" applyAlignment="1" applyProtection="1">
      <alignment horizontal="center" vertical="top"/>
      <protection locked="0"/>
    </xf>
    <xf numFmtId="0" fontId="57" fillId="3" borderId="22" xfId="0" applyFont="1" applyFill="1" applyBorder="1" applyAlignment="1" applyProtection="1">
      <alignment horizontal="center" vertical="top"/>
      <protection locked="0"/>
    </xf>
    <xf numFmtId="0" fontId="57" fillId="3" borderId="23" xfId="0" applyFont="1" applyFill="1" applyBorder="1" applyAlignment="1" applyProtection="1">
      <alignment horizontal="center" vertical="top"/>
      <protection locked="0"/>
    </xf>
    <xf numFmtId="0" fontId="9" fillId="3" borderId="52" xfId="0" applyFont="1" applyFill="1" applyBorder="1" applyAlignment="1" applyProtection="1">
      <alignment horizontal="center" vertical="center"/>
      <protection locked="0"/>
    </xf>
    <xf numFmtId="0" fontId="9" fillId="3" borderId="33" xfId="0" applyFont="1" applyFill="1" applyBorder="1" applyAlignment="1" applyProtection="1">
      <alignment horizontal="center" vertical="center"/>
      <protection locked="0"/>
    </xf>
    <xf numFmtId="0" fontId="9" fillId="3" borderId="34" xfId="0" applyFont="1" applyFill="1" applyBorder="1" applyAlignment="1" applyProtection="1">
      <alignment horizontal="center" vertical="center"/>
      <protection locked="0"/>
    </xf>
    <xf numFmtId="0" fontId="9" fillId="3" borderId="46" xfId="0" applyFont="1" applyFill="1" applyBorder="1" applyAlignment="1" applyProtection="1">
      <alignment horizontal="center" vertical="center"/>
      <protection locked="0"/>
    </xf>
    <xf numFmtId="0" fontId="0" fillId="0" borderId="4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9" fillId="3" borderId="32" xfId="0" applyFont="1" applyFill="1" applyBorder="1" applyAlignment="1" applyProtection="1">
      <alignment horizontal="center" vertical="center"/>
      <protection locked="0"/>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12" fillId="0" borderId="19"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23" xfId="0" applyFont="1" applyBorder="1" applyAlignment="1">
      <alignment horizontal="center" vertical="center" wrapText="1"/>
    </xf>
    <xf numFmtId="180" fontId="9" fillId="3" borderId="29" xfId="0" applyNumberFormat="1" applyFont="1" applyFill="1" applyBorder="1" applyAlignment="1" applyProtection="1">
      <alignment horizontal="center" vertical="center"/>
      <protection locked="0"/>
    </xf>
    <xf numFmtId="180" fontId="9" fillId="3" borderId="12" xfId="0" applyNumberFormat="1" applyFont="1" applyFill="1" applyBorder="1" applyAlignment="1" applyProtection="1">
      <alignment horizontal="center" vertical="center"/>
      <protection locked="0"/>
    </xf>
    <xf numFmtId="0" fontId="0" fillId="0" borderId="19" xfId="0" applyBorder="1" applyAlignment="1">
      <alignment horizontal="center" vertical="center"/>
    </xf>
    <xf numFmtId="0" fontId="0" fillId="0" borderId="16"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9" fillId="3" borderId="46" xfId="0" applyFont="1" applyFill="1" applyBorder="1" applyAlignment="1" applyProtection="1">
      <alignment horizontal="left" vertical="top" wrapText="1" indent="1"/>
      <protection locked="0"/>
    </xf>
    <xf numFmtId="0" fontId="9" fillId="3" borderId="14" xfId="0" applyFont="1" applyFill="1" applyBorder="1" applyAlignment="1" applyProtection="1">
      <alignment horizontal="left" vertical="top" wrapText="1" indent="1"/>
      <protection locked="0"/>
    </xf>
    <xf numFmtId="0" fontId="9" fillId="3" borderId="30" xfId="0" applyFont="1" applyFill="1" applyBorder="1" applyAlignment="1" applyProtection="1">
      <alignment horizontal="left" vertical="top" wrapText="1" indent="1"/>
      <protection locked="0"/>
    </xf>
    <xf numFmtId="0" fontId="9" fillId="3" borderId="45" xfId="0" applyFont="1" applyFill="1" applyBorder="1" applyAlignment="1" applyProtection="1">
      <alignment horizontal="left" vertical="top" wrapText="1" indent="1"/>
      <protection locked="0"/>
    </xf>
    <xf numFmtId="0" fontId="9" fillId="3" borderId="26" xfId="0" applyFont="1" applyFill="1" applyBorder="1" applyAlignment="1" applyProtection="1">
      <alignment horizontal="left" vertical="top" wrapText="1" indent="1"/>
      <protection locked="0"/>
    </xf>
    <xf numFmtId="0" fontId="9" fillId="3" borderId="28" xfId="0" applyFont="1" applyFill="1" applyBorder="1" applyAlignment="1" applyProtection="1">
      <alignment horizontal="left" vertical="top" wrapText="1" indent="1"/>
      <protection locked="0"/>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19" fillId="0" borderId="12" xfId="0" applyFont="1" applyBorder="1" applyAlignment="1">
      <alignment horizontal="center" vertical="center"/>
    </xf>
    <xf numFmtId="0" fontId="19" fillId="3" borderId="12" xfId="0" applyFont="1" applyFill="1" applyBorder="1" applyAlignment="1" applyProtection="1">
      <alignment horizontal="center" vertical="center"/>
      <protection locked="0"/>
    </xf>
    <xf numFmtId="0" fontId="9" fillId="3" borderId="13" xfId="0" applyFont="1" applyFill="1" applyBorder="1" applyAlignment="1" applyProtection="1">
      <alignment horizontal="left" vertical="center" wrapText="1" indent="1"/>
      <protection locked="0"/>
    </xf>
    <xf numFmtId="0" fontId="9" fillId="3" borderId="14" xfId="0" applyFont="1" applyFill="1" applyBorder="1" applyAlignment="1" applyProtection="1">
      <alignment horizontal="left" vertical="center" wrapText="1" indent="1"/>
      <protection locked="0"/>
    </xf>
    <xf numFmtId="0" fontId="9" fillId="3" borderId="30" xfId="0" applyFont="1" applyFill="1" applyBorder="1" applyAlignment="1" applyProtection="1">
      <alignment horizontal="left" vertical="center" wrapText="1" indent="1"/>
      <protection locked="0"/>
    </xf>
    <xf numFmtId="0" fontId="19" fillId="4" borderId="13" xfId="0" applyFont="1" applyFill="1" applyBorder="1" applyAlignment="1">
      <alignment horizontal="center" vertical="center"/>
    </xf>
    <xf numFmtId="0" fontId="19" fillId="4" borderId="14" xfId="0" applyFont="1" applyFill="1" applyBorder="1" applyAlignment="1">
      <alignment horizontal="center" vertical="center"/>
    </xf>
    <xf numFmtId="0" fontId="19" fillId="4" borderId="15" xfId="0" applyFont="1" applyFill="1" applyBorder="1" applyAlignment="1">
      <alignment horizontal="center" vertical="center"/>
    </xf>
    <xf numFmtId="0" fontId="9" fillId="3" borderId="33" xfId="0" applyFont="1" applyFill="1" applyBorder="1" applyAlignment="1" applyProtection="1">
      <alignment horizontal="left" vertical="center" wrapText="1"/>
      <protection locked="0"/>
    </xf>
    <xf numFmtId="0" fontId="9" fillId="3" borderId="35" xfId="0" applyFont="1" applyFill="1" applyBorder="1" applyAlignment="1" applyProtection="1">
      <alignment horizontal="left" vertical="center" wrapText="1"/>
      <protection locked="0"/>
    </xf>
    <xf numFmtId="0" fontId="9" fillId="3" borderId="14" xfId="0" applyFont="1" applyFill="1" applyBorder="1" applyAlignment="1" applyProtection="1">
      <alignment horizontal="left" vertical="center" wrapText="1"/>
      <protection locked="0"/>
    </xf>
    <xf numFmtId="0" fontId="9" fillId="3" borderId="30" xfId="0" applyFont="1" applyFill="1" applyBorder="1" applyAlignment="1" applyProtection="1">
      <alignment horizontal="left" vertical="center" wrapText="1"/>
      <protection locked="0"/>
    </xf>
    <xf numFmtId="0" fontId="0" fillId="0" borderId="28"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19" fillId="0" borderId="12" xfId="0" applyFont="1" applyBorder="1" applyAlignment="1">
      <alignment horizontal="left" vertical="center" wrapText="1"/>
    </xf>
    <xf numFmtId="0" fontId="19" fillId="0" borderId="12" xfId="0" applyFont="1" applyBorder="1" applyAlignment="1">
      <alignment horizontal="left" vertical="center"/>
    </xf>
    <xf numFmtId="0" fontId="19" fillId="0" borderId="12" xfId="0" applyFont="1" applyBorder="1" applyAlignment="1">
      <alignment horizontal="left" vertical="center" shrinkToFit="1"/>
    </xf>
    <xf numFmtId="0" fontId="19" fillId="4" borderId="60" xfId="0" applyFont="1" applyFill="1" applyBorder="1" applyAlignment="1">
      <alignment horizontal="center" vertical="center"/>
    </xf>
    <xf numFmtId="38" fontId="19" fillId="3" borderId="14" xfId="1" applyFont="1" applyFill="1" applyBorder="1" applyAlignment="1" applyProtection="1">
      <alignment horizontal="center" vertical="center"/>
      <protection locked="0"/>
    </xf>
    <xf numFmtId="38" fontId="19" fillId="4" borderId="33" xfId="1" applyFont="1" applyFill="1" applyBorder="1" applyAlignment="1" applyProtection="1">
      <alignment horizontal="center" vertical="center"/>
    </xf>
    <xf numFmtId="0" fontId="11" fillId="3" borderId="22" xfId="0" applyFont="1" applyFill="1" applyBorder="1" applyAlignment="1" applyProtection="1">
      <alignment horizontal="center" vertical="center"/>
      <protection locked="0"/>
    </xf>
    <xf numFmtId="0" fontId="9" fillId="0" borderId="0" xfId="0" applyFont="1" applyAlignment="1">
      <alignment horizontal="left" vertical="top" wrapText="1"/>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0" fillId="0" borderId="19" xfId="0" applyBorder="1" applyAlignment="1">
      <alignment horizontal="center" vertical="center" wrapText="1"/>
    </xf>
    <xf numFmtId="0" fontId="0" fillId="0" borderId="39" xfId="0" applyBorder="1" applyAlignment="1">
      <alignment horizontal="center" vertical="center"/>
    </xf>
    <xf numFmtId="0" fontId="0" fillId="0" borderId="0" xfId="0" applyAlignment="1">
      <alignment horizontal="center" vertical="center"/>
    </xf>
    <xf numFmtId="0" fontId="0" fillId="0" borderId="40" xfId="0" applyBorder="1" applyAlignment="1">
      <alignment horizontal="center" vertical="center"/>
    </xf>
    <xf numFmtId="0" fontId="22" fillId="0" borderId="0" xfId="0" applyFont="1" applyAlignment="1">
      <alignment horizontal="center" vertical="center"/>
    </xf>
    <xf numFmtId="0" fontId="56" fillId="3" borderId="0" xfId="0" applyFont="1" applyFill="1" applyAlignment="1" applyProtection="1">
      <alignment horizontal="left" vertical="center" shrinkToFit="1"/>
      <protection locked="0"/>
    </xf>
    <xf numFmtId="0" fontId="56" fillId="3" borderId="8" xfId="0" applyFont="1" applyFill="1" applyBorder="1" applyAlignment="1" applyProtection="1">
      <alignment horizontal="left" vertical="center" shrinkToFit="1"/>
      <protection locked="0"/>
    </xf>
    <xf numFmtId="178" fontId="56" fillId="3" borderId="0" xfId="0" applyNumberFormat="1" applyFont="1" applyFill="1" applyAlignment="1" applyProtection="1">
      <alignment horizontal="left" vertical="center" shrinkToFit="1"/>
      <protection locked="0"/>
    </xf>
    <xf numFmtId="178" fontId="56" fillId="3" borderId="8" xfId="0" applyNumberFormat="1" applyFont="1" applyFill="1" applyBorder="1" applyAlignment="1" applyProtection="1">
      <alignment horizontal="left" vertical="center" shrinkToFit="1"/>
      <protection locked="0"/>
    </xf>
    <xf numFmtId="0" fontId="23" fillId="0" borderId="12" xfId="0" applyFont="1" applyBorder="1" applyAlignment="1">
      <alignment horizontal="distributed" vertical="center" indent="1"/>
    </xf>
    <xf numFmtId="0" fontId="24" fillId="0" borderId="7" xfId="0" applyFont="1" applyBorder="1" applyAlignment="1">
      <alignment horizontal="distributed" vertical="center" shrinkToFit="1"/>
    </xf>
    <xf numFmtId="0" fontId="24" fillId="0" borderId="0" xfId="0" applyFont="1" applyAlignment="1">
      <alignment horizontal="distributed" vertical="center" shrinkToFit="1"/>
    </xf>
    <xf numFmtId="0" fontId="24" fillId="0" borderId="8" xfId="0" applyFont="1" applyBorder="1" applyAlignment="1">
      <alignment horizontal="distributed" vertical="center" shrinkToFit="1"/>
    </xf>
    <xf numFmtId="0" fontId="19" fillId="3" borderId="0" xfId="0" applyFont="1" applyFill="1" applyAlignment="1" applyProtection="1">
      <alignment horizontal="right" vertical="center"/>
      <protection locked="0"/>
    </xf>
    <xf numFmtId="0" fontId="23" fillId="0" borderId="12" xfId="0" applyFont="1" applyBorder="1" applyAlignment="1">
      <alignment horizontal="center" vertical="center"/>
    </xf>
    <xf numFmtId="0" fontId="23" fillId="0" borderId="43" xfId="0" applyFont="1" applyBorder="1" applyAlignment="1">
      <alignment horizontal="center" vertical="center"/>
    </xf>
    <xf numFmtId="0" fontId="23" fillId="0" borderId="53" xfId="0" applyFont="1" applyBorder="1" applyAlignment="1">
      <alignment horizontal="center" vertical="center" textRotation="255"/>
    </xf>
    <xf numFmtId="0" fontId="23" fillId="0" borderId="29" xfId="0" applyFont="1" applyBorder="1" applyAlignment="1">
      <alignment horizontal="center" vertical="center" textRotation="255"/>
    </xf>
    <xf numFmtId="0" fontId="23" fillId="0" borderId="31" xfId="0" applyFont="1" applyBorder="1" applyAlignment="1">
      <alignment horizontal="center" vertical="center" textRotation="255"/>
    </xf>
    <xf numFmtId="0" fontId="23" fillId="0" borderId="37" xfId="0" applyFont="1" applyBorder="1" applyAlignment="1">
      <alignment horizontal="center" vertical="center"/>
    </xf>
    <xf numFmtId="0" fontId="23" fillId="0" borderId="44" xfId="0" applyFont="1" applyBorder="1" applyAlignment="1">
      <alignment horizontal="center" vertical="center"/>
    </xf>
    <xf numFmtId="0" fontId="19" fillId="0" borderId="14" xfId="0" applyFont="1" applyBorder="1" applyAlignment="1">
      <alignment horizontal="left" vertical="center"/>
    </xf>
    <xf numFmtId="0" fontId="19" fillId="0" borderId="15" xfId="0" applyFont="1" applyBorder="1" applyAlignment="1">
      <alignment horizontal="left" vertical="center"/>
    </xf>
    <xf numFmtId="38" fontId="19" fillId="3" borderId="26" xfId="1" applyFont="1" applyFill="1" applyBorder="1" applyAlignment="1" applyProtection="1">
      <alignment horizontal="center" vertical="center"/>
      <protection locked="0"/>
    </xf>
    <xf numFmtId="0" fontId="23" fillId="0" borderId="36" xfId="0" applyFont="1" applyBorder="1" applyAlignment="1">
      <alignment horizontal="center" vertical="center"/>
    </xf>
    <xf numFmtId="0" fontId="23" fillId="0" borderId="17" xfId="0" applyFont="1" applyBorder="1" applyAlignment="1">
      <alignment horizontal="center" vertical="center"/>
    </xf>
    <xf numFmtId="0" fontId="23" fillId="0" borderId="42" xfId="0" applyFont="1" applyBorder="1" applyAlignment="1">
      <alignment horizontal="center" vertical="center"/>
    </xf>
    <xf numFmtId="0" fontId="23" fillId="0" borderId="55" xfId="0" applyFont="1" applyBorder="1" applyAlignment="1">
      <alignment horizontal="center" vertical="center"/>
    </xf>
    <xf numFmtId="38" fontId="19" fillId="4" borderId="5" xfId="1" applyFont="1" applyFill="1" applyBorder="1" applyAlignment="1" applyProtection="1">
      <alignment horizontal="center" vertical="center"/>
    </xf>
    <xf numFmtId="0" fontId="58" fillId="0" borderId="12" xfId="0" applyFont="1" applyBorder="1" applyAlignment="1">
      <alignment horizontal="distributed" vertical="center" indent="1"/>
    </xf>
    <xf numFmtId="0" fontId="23" fillId="0" borderId="24" xfId="0" applyFont="1" applyBorder="1" applyAlignment="1">
      <alignment horizontal="center" vertical="center"/>
    </xf>
    <xf numFmtId="0" fontId="23" fillId="0" borderId="38" xfId="0" applyFont="1" applyBorder="1" applyAlignment="1">
      <alignment horizontal="center" vertical="center"/>
    </xf>
    <xf numFmtId="0" fontId="31" fillId="0" borderId="5" xfId="0" applyFont="1" applyBorder="1" applyAlignment="1">
      <alignment horizontal="center" vertical="center" wrapText="1"/>
    </xf>
    <xf numFmtId="0" fontId="31" fillId="0" borderId="41" xfId="0" applyFont="1" applyBorder="1" applyAlignment="1">
      <alignment horizontal="center" vertical="center" wrapText="1"/>
    </xf>
    <xf numFmtId="0" fontId="31" fillId="0" borderId="0" xfId="0" applyFont="1" applyAlignment="1">
      <alignment horizontal="center" vertical="center" wrapText="1"/>
    </xf>
    <xf numFmtId="0" fontId="31" fillId="0" borderId="40" xfId="0" applyFont="1" applyBorder="1" applyAlignment="1">
      <alignment horizontal="center" vertical="center" wrapText="1"/>
    </xf>
    <xf numFmtId="0" fontId="23" fillId="0" borderId="24" xfId="0" applyFont="1" applyBorder="1" applyAlignment="1">
      <alignment horizontal="center" vertical="center" textRotation="255"/>
    </xf>
    <xf numFmtId="38" fontId="19" fillId="3" borderId="22" xfId="1" applyFont="1" applyFill="1" applyBorder="1" applyAlignment="1" applyProtection="1">
      <alignment horizontal="center" vertical="center"/>
      <protection locked="0"/>
    </xf>
    <xf numFmtId="0" fontId="46" fillId="0" borderId="12" xfId="0" applyFont="1" applyBorder="1" applyAlignment="1">
      <alignment horizontal="left" vertical="center"/>
    </xf>
    <xf numFmtId="0" fontId="19" fillId="3" borderId="18" xfId="0" applyFont="1" applyFill="1" applyBorder="1" applyAlignment="1" applyProtection="1">
      <alignment horizontal="left" vertical="center" indent="1"/>
      <protection locked="0"/>
    </xf>
    <xf numFmtId="0" fontId="19" fillId="3" borderId="13" xfId="0" applyFont="1" applyFill="1" applyBorder="1" applyAlignment="1" applyProtection="1">
      <alignment horizontal="left" vertical="center" indent="1" shrinkToFit="1"/>
      <protection locked="0"/>
    </xf>
    <xf numFmtId="0" fontId="19" fillId="3" borderId="14" xfId="0" applyFont="1" applyFill="1" applyBorder="1" applyAlignment="1" applyProtection="1">
      <alignment horizontal="left" vertical="center" indent="1" shrinkToFit="1"/>
      <protection locked="0"/>
    </xf>
    <xf numFmtId="0" fontId="19" fillId="3" borderId="15" xfId="0" applyFont="1" applyFill="1" applyBorder="1" applyAlignment="1" applyProtection="1">
      <alignment horizontal="left" vertical="center" indent="1" shrinkToFit="1"/>
      <protection locked="0"/>
    </xf>
    <xf numFmtId="0" fontId="23" fillId="0" borderId="13" xfId="0" applyFont="1" applyBorder="1" applyAlignment="1">
      <alignment horizontal="distributed" vertical="center" indent="1"/>
    </xf>
    <xf numFmtId="0" fontId="30" fillId="0" borderId="12" xfId="0" applyFont="1" applyBorder="1" applyAlignment="1">
      <alignment horizontal="distributed" vertical="center" indent="1"/>
    </xf>
    <xf numFmtId="0" fontId="19" fillId="3" borderId="13" xfId="0" applyFont="1" applyFill="1" applyBorder="1" applyAlignment="1" applyProtection="1">
      <alignment horizontal="center" vertical="center"/>
      <protection locked="0"/>
    </xf>
    <xf numFmtId="0" fontId="19" fillId="3" borderId="14" xfId="0" applyFont="1" applyFill="1" applyBorder="1" applyAlignment="1" applyProtection="1">
      <alignment horizontal="center" vertical="center"/>
      <protection locked="0"/>
    </xf>
    <xf numFmtId="0" fontId="19" fillId="3" borderId="73" xfId="0" applyFont="1" applyFill="1" applyBorder="1" applyAlignment="1" applyProtection="1">
      <alignment horizontal="center" vertical="center"/>
      <protection locked="0"/>
    </xf>
    <xf numFmtId="0" fontId="19" fillId="3" borderId="17" xfId="0" applyFont="1" applyFill="1" applyBorder="1" applyAlignment="1" applyProtection="1">
      <alignment horizontal="left" vertical="center" indent="1"/>
      <protection locked="0"/>
    </xf>
    <xf numFmtId="0" fontId="24" fillId="0" borderId="7" xfId="0" applyFont="1" applyBorder="1" applyAlignment="1">
      <alignment horizontal="distributed" vertical="center" indent="1" shrinkToFit="1"/>
    </xf>
    <xf numFmtId="0" fontId="24" fillId="0" borderId="0" xfId="0" applyFont="1" applyAlignment="1">
      <alignment horizontal="distributed" vertical="center" indent="1" shrinkToFit="1"/>
    </xf>
    <xf numFmtId="0" fontId="24" fillId="0" borderId="8" xfId="0" applyFont="1" applyBorder="1" applyAlignment="1">
      <alignment horizontal="distributed" vertical="center" indent="1" shrinkToFit="1"/>
    </xf>
    <xf numFmtId="0" fontId="23" fillId="0" borderId="12" xfId="0" applyFont="1" applyBorder="1" applyAlignment="1">
      <alignment horizontal="center" vertical="center" textRotation="255"/>
    </xf>
    <xf numFmtId="0" fontId="19" fillId="3" borderId="12" xfId="0" applyFont="1" applyFill="1" applyBorder="1" applyAlignment="1" applyProtection="1">
      <alignment horizontal="left" vertical="center" indent="1"/>
      <protection locked="0"/>
    </xf>
    <xf numFmtId="0" fontId="23" fillId="0" borderId="12" xfId="0" applyFont="1" applyBorder="1" applyAlignment="1">
      <alignment horizontal="distributed" vertical="center" wrapText="1" indent="1"/>
    </xf>
    <xf numFmtId="38" fontId="19" fillId="4" borderId="14" xfId="1" applyFont="1" applyFill="1" applyBorder="1" applyAlignment="1" applyProtection="1">
      <alignment horizontal="center" vertical="center"/>
    </xf>
    <xf numFmtId="0" fontId="19" fillId="3" borderId="15" xfId="0" applyFont="1" applyFill="1" applyBorder="1" applyAlignment="1" applyProtection="1">
      <alignment horizontal="center" vertical="center"/>
      <protection locked="0"/>
    </xf>
    <xf numFmtId="0" fontId="19" fillId="0" borderId="13" xfId="0" applyFont="1" applyBorder="1" applyAlignment="1">
      <alignment horizontal="center" vertical="center"/>
    </xf>
    <xf numFmtId="0" fontId="19" fillId="0" borderId="14" xfId="0" applyFont="1" applyBorder="1" applyAlignment="1">
      <alignment horizontal="center" vertical="center"/>
    </xf>
    <xf numFmtId="0" fontId="19" fillId="3" borderId="75" xfId="0" applyFont="1" applyFill="1" applyBorder="1" applyAlignment="1" applyProtection="1">
      <alignment horizontal="left" vertical="center" indent="1"/>
      <protection locked="0"/>
    </xf>
    <xf numFmtId="0" fontId="23" fillId="0" borderId="18" xfId="0" applyFont="1" applyBorder="1" applyAlignment="1">
      <alignment horizontal="center" vertical="center"/>
    </xf>
    <xf numFmtId="0" fontId="23" fillId="0" borderId="54" xfId="0" applyFont="1" applyBorder="1" applyAlignment="1">
      <alignment horizontal="center" vertical="center"/>
    </xf>
    <xf numFmtId="0" fontId="0" fillId="3" borderId="7" xfId="0" applyFill="1" applyBorder="1" applyAlignment="1">
      <alignment horizontal="center" vertical="center"/>
    </xf>
    <xf numFmtId="0" fontId="0" fillId="3" borderId="0" xfId="0" applyFill="1" applyAlignment="1">
      <alignment horizontal="center" vertical="center"/>
    </xf>
    <xf numFmtId="0" fontId="0" fillId="3" borderId="8" xfId="0" applyFill="1" applyBorder="1" applyAlignment="1">
      <alignment horizontal="center" vertical="center"/>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0" borderId="24" xfId="0" applyBorder="1" applyAlignment="1">
      <alignment horizontal="center" vertical="center"/>
    </xf>
    <xf numFmtId="0" fontId="0" fillId="0" borderId="36" xfId="0" applyBorder="1" applyAlignment="1">
      <alignment horizontal="center" vertical="center"/>
    </xf>
    <xf numFmtId="0" fontId="0" fillId="0" borderId="42" xfId="0" applyBorder="1" applyAlignment="1">
      <alignment horizontal="center" vertical="center"/>
    </xf>
    <xf numFmtId="0" fontId="0" fillId="3" borderId="29" xfId="0" applyFill="1" applyBorder="1" applyAlignment="1" applyProtection="1">
      <alignment horizontal="center" vertical="center"/>
      <protection locked="0"/>
    </xf>
    <xf numFmtId="0" fontId="0" fillId="3" borderId="12" xfId="0" applyFill="1" applyBorder="1" applyAlignment="1" applyProtection="1">
      <alignment horizontal="center" vertical="center"/>
      <protection locked="0"/>
    </xf>
    <xf numFmtId="0" fontId="0" fillId="3" borderId="43" xfId="0" applyFill="1" applyBorder="1" applyAlignment="1" applyProtection="1">
      <alignment horizontal="center" vertical="center"/>
      <protection locked="0"/>
    </xf>
    <xf numFmtId="0" fontId="0" fillId="3" borderId="31" xfId="0" applyFill="1" applyBorder="1" applyAlignment="1" applyProtection="1">
      <alignment horizontal="center" vertical="center"/>
      <protection locked="0"/>
    </xf>
    <xf numFmtId="0" fontId="0" fillId="3" borderId="37" xfId="0" applyFill="1" applyBorder="1" applyAlignment="1" applyProtection="1">
      <alignment horizontal="center" vertical="center"/>
      <protection locked="0"/>
    </xf>
    <xf numFmtId="0" fontId="0" fillId="3" borderId="44" xfId="0" applyFill="1" applyBorder="1" applyAlignment="1" applyProtection="1">
      <alignment horizontal="center" vertical="center"/>
      <protection locked="0"/>
    </xf>
    <xf numFmtId="0" fontId="9" fillId="3" borderId="4" xfId="0" applyFont="1" applyFill="1" applyBorder="1" applyAlignment="1" applyProtection="1">
      <alignment horizontal="left" vertical="top" wrapText="1"/>
      <protection locked="0"/>
    </xf>
    <xf numFmtId="0" fontId="9" fillId="3" borderId="5" xfId="0" applyFont="1" applyFill="1" applyBorder="1" applyAlignment="1" applyProtection="1">
      <alignment horizontal="left" vertical="top" wrapText="1"/>
      <protection locked="0"/>
    </xf>
    <xf numFmtId="0" fontId="9" fillId="3" borderId="6" xfId="0" applyFont="1" applyFill="1" applyBorder="1" applyAlignment="1" applyProtection="1">
      <alignment horizontal="left" vertical="top" wrapText="1"/>
      <protection locked="0"/>
    </xf>
    <xf numFmtId="0" fontId="9" fillId="3" borderId="7" xfId="0" applyFont="1" applyFill="1" applyBorder="1" applyAlignment="1" applyProtection="1">
      <alignment horizontal="left" vertical="top" wrapText="1"/>
      <protection locked="0"/>
    </xf>
    <xf numFmtId="0" fontId="9" fillId="3" borderId="0" xfId="0" applyFont="1" applyFill="1" applyAlignment="1" applyProtection="1">
      <alignment horizontal="left" vertical="top" wrapText="1"/>
      <protection locked="0"/>
    </xf>
    <xf numFmtId="0" fontId="9" fillId="3" borderId="8" xfId="0" applyFont="1" applyFill="1" applyBorder="1" applyAlignment="1" applyProtection="1">
      <alignment horizontal="left" vertical="top" wrapText="1"/>
      <protection locked="0"/>
    </xf>
    <xf numFmtId="0" fontId="9" fillId="3" borderId="9" xfId="0" applyFont="1" applyFill="1" applyBorder="1" applyAlignment="1" applyProtection="1">
      <alignment horizontal="left" vertical="top" wrapText="1"/>
      <protection locked="0"/>
    </xf>
    <xf numFmtId="0" fontId="9" fillId="3" borderId="10" xfId="0" applyFont="1" applyFill="1" applyBorder="1" applyAlignment="1" applyProtection="1">
      <alignment horizontal="left" vertical="top" wrapText="1"/>
      <protection locked="0"/>
    </xf>
    <xf numFmtId="0" fontId="9" fillId="3" borderId="11" xfId="0" applyFont="1" applyFill="1" applyBorder="1" applyAlignment="1" applyProtection="1">
      <alignment horizontal="left" vertical="top" wrapText="1"/>
      <protection locked="0"/>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9" fillId="3" borderId="52" xfId="0" applyFont="1" applyFill="1" applyBorder="1" applyAlignment="1" applyProtection="1">
      <alignment horizontal="left" vertical="top" wrapText="1" indent="1"/>
      <protection locked="0"/>
    </xf>
    <xf numFmtId="0" fontId="9" fillId="3" borderId="33" xfId="0" applyFont="1" applyFill="1" applyBorder="1" applyAlignment="1" applyProtection="1">
      <alignment horizontal="left" vertical="top" wrapText="1" indent="1"/>
      <protection locked="0"/>
    </xf>
    <xf numFmtId="0" fontId="9" fillId="3" borderId="35" xfId="0" applyFont="1" applyFill="1" applyBorder="1" applyAlignment="1" applyProtection="1">
      <alignment horizontal="left" vertical="top" wrapText="1" indent="1"/>
      <protection locked="0"/>
    </xf>
    <xf numFmtId="0" fontId="9" fillId="3" borderId="13" xfId="0" applyFont="1" applyFill="1" applyBorder="1" applyAlignment="1" applyProtection="1">
      <alignment horizontal="left" vertical="center" indent="1"/>
      <protection locked="0"/>
    </xf>
    <xf numFmtId="0" fontId="9" fillId="3" borderId="14" xfId="0" applyFont="1" applyFill="1" applyBorder="1" applyAlignment="1" applyProtection="1">
      <alignment horizontal="left" vertical="center" indent="1"/>
      <protection locked="0"/>
    </xf>
    <xf numFmtId="0" fontId="9" fillId="3" borderId="30" xfId="0" applyFont="1" applyFill="1" applyBorder="1" applyAlignment="1" applyProtection="1">
      <alignment horizontal="left" vertical="center" indent="1"/>
      <protection locked="0"/>
    </xf>
    <xf numFmtId="0" fontId="12" fillId="0" borderId="16" xfId="0" applyFont="1" applyBorder="1" applyAlignment="1">
      <alignment horizontal="center" vertical="center" wrapText="1"/>
    </xf>
    <xf numFmtId="0" fontId="12" fillId="0" borderId="20" xfId="0" applyFont="1" applyBorder="1" applyAlignment="1">
      <alignment horizontal="center" vertical="center" wrapText="1"/>
    </xf>
    <xf numFmtId="0" fontId="12" fillId="0" borderId="21" xfId="0" applyFont="1" applyBorder="1" applyAlignment="1">
      <alignment horizontal="center" vertical="center" wrapText="1"/>
    </xf>
    <xf numFmtId="0" fontId="12" fillId="0" borderId="22" xfId="0" applyFont="1" applyBorder="1" applyAlignment="1">
      <alignment horizontal="center" vertical="center" wrapText="1"/>
    </xf>
    <xf numFmtId="0" fontId="12" fillId="0" borderId="23" xfId="0" applyFont="1" applyBorder="1" applyAlignment="1">
      <alignment horizontal="center" vertical="center" wrapText="1"/>
    </xf>
    <xf numFmtId="0" fontId="9" fillId="3" borderId="32" xfId="0" applyFont="1" applyFill="1" applyBorder="1" applyAlignment="1" applyProtection="1">
      <alignment horizontal="left" vertical="center" indent="1"/>
      <protection locked="0"/>
    </xf>
    <xf numFmtId="0" fontId="9" fillId="3" borderId="33" xfId="0" applyFont="1" applyFill="1" applyBorder="1" applyAlignment="1" applyProtection="1">
      <alignment horizontal="left" vertical="center" indent="1"/>
      <protection locked="0"/>
    </xf>
    <xf numFmtId="0" fontId="9" fillId="3" borderId="35" xfId="0" applyFont="1" applyFill="1" applyBorder="1" applyAlignment="1" applyProtection="1">
      <alignment horizontal="left" vertical="center" indent="1"/>
      <protection locked="0"/>
    </xf>
    <xf numFmtId="0" fontId="0" fillId="0" borderId="25" xfId="0" applyBorder="1" applyAlignment="1">
      <alignment horizontal="center" vertical="center"/>
    </xf>
    <xf numFmtId="0" fontId="0" fillId="0" borderId="0" xfId="0" applyAlignment="1">
      <alignment horizontal="left" vertical="top" wrapText="1"/>
    </xf>
    <xf numFmtId="0" fontId="0" fillId="0" borderId="12" xfId="0" applyBorder="1" applyAlignment="1">
      <alignment horizontal="distributed" vertical="center" indent="1"/>
    </xf>
    <xf numFmtId="0" fontId="11" fillId="3" borderId="52" xfId="0" applyFont="1" applyFill="1" applyBorder="1" applyAlignment="1" applyProtection="1">
      <alignment horizontal="center" vertical="center"/>
      <protection locked="0"/>
    </xf>
    <xf numFmtId="0" fontId="11" fillId="3" borderId="33" xfId="0" applyFont="1" applyFill="1" applyBorder="1" applyAlignment="1" applyProtection="1">
      <alignment horizontal="center" vertical="center"/>
      <protection locked="0"/>
    </xf>
    <xf numFmtId="0" fontId="11" fillId="3" borderId="46" xfId="0" applyFont="1" applyFill="1" applyBorder="1" applyAlignment="1" applyProtection="1">
      <alignment horizontal="center" vertical="center"/>
      <protection locked="0"/>
    </xf>
    <xf numFmtId="0" fontId="11" fillId="3" borderId="71" xfId="0" applyFont="1" applyFill="1" applyBorder="1" applyAlignment="1" applyProtection="1">
      <alignment horizontal="center" vertical="center"/>
      <protection locked="0"/>
    </xf>
    <xf numFmtId="0" fontId="11" fillId="3" borderId="45" xfId="0" applyFont="1" applyFill="1" applyBorder="1" applyAlignment="1" applyProtection="1">
      <alignment horizontal="center" vertical="center"/>
      <protection locked="0"/>
    </xf>
    <xf numFmtId="0" fontId="11" fillId="3" borderId="69" xfId="0" applyFont="1" applyFill="1" applyBorder="1" applyAlignment="1" applyProtection="1">
      <alignment horizontal="center" vertical="center"/>
      <protection locked="0"/>
    </xf>
    <xf numFmtId="180" fontId="9" fillId="3" borderId="31" xfId="0" applyNumberFormat="1" applyFont="1" applyFill="1" applyBorder="1" applyAlignment="1" applyProtection="1">
      <alignment horizontal="center" vertical="center"/>
      <protection locked="0"/>
    </xf>
    <xf numFmtId="180" fontId="9" fillId="3" borderId="37" xfId="0" applyNumberFormat="1" applyFont="1" applyFill="1" applyBorder="1" applyAlignment="1" applyProtection="1">
      <alignment horizontal="center" vertical="center"/>
      <protection locked="0"/>
    </xf>
    <xf numFmtId="0" fontId="12" fillId="0" borderId="12" xfId="0" applyFont="1" applyBorder="1" applyAlignment="1">
      <alignment horizontal="distributed" vertical="center" indent="1"/>
    </xf>
    <xf numFmtId="0" fontId="13" fillId="0" borderId="12" xfId="0" applyFont="1" applyBorder="1" applyAlignment="1">
      <alignment horizontal="distributed" vertical="center" indent="1"/>
    </xf>
    <xf numFmtId="0" fontId="9" fillId="3" borderId="32" xfId="0" applyFont="1" applyFill="1" applyBorder="1" applyAlignment="1" applyProtection="1">
      <alignment horizontal="left" vertical="center" wrapText="1" indent="1"/>
      <protection locked="0"/>
    </xf>
    <xf numFmtId="0" fontId="9" fillId="3" borderId="33" xfId="0" applyFont="1" applyFill="1" applyBorder="1" applyAlignment="1" applyProtection="1">
      <alignment horizontal="left" vertical="center" wrapText="1" indent="1"/>
      <protection locked="0"/>
    </xf>
    <xf numFmtId="0" fontId="9" fillId="3" borderId="35" xfId="0" applyFont="1" applyFill="1" applyBorder="1" applyAlignment="1" applyProtection="1">
      <alignment horizontal="left" vertical="center" wrapText="1" indent="1"/>
      <protection locked="0"/>
    </xf>
    <xf numFmtId="0" fontId="9" fillId="3" borderId="19" xfId="0" applyFont="1" applyFill="1" applyBorder="1" applyAlignment="1" applyProtection="1">
      <alignment horizontal="left" vertical="center" indent="1"/>
      <protection locked="0"/>
    </xf>
    <xf numFmtId="0" fontId="9" fillId="3" borderId="16" xfId="0" applyFont="1" applyFill="1" applyBorder="1" applyAlignment="1" applyProtection="1">
      <alignment horizontal="left" vertical="center" indent="1"/>
      <protection locked="0"/>
    </xf>
    <xf numFmtId="0" fontId="9" fillId="3" borderId="20" xfId="0" applyFont="1" applyFill="1" applyBorder="1" applyAlignment="1" applyProtection="1">
      <alignment horizontal="left" vertical="center" indent="1"/>
      <protection locked="0"/>
    </xf>
    <xf numFmtId="0" fontId="9" fillId="3" borderId="21" xfId="0" applyFont="1" applyFill="1" applyBorder="1" applyAlignment="1" applyProtection="1">
      <alignment horizontal="left" vertical="center" indent="1"/>
      <protection locked="0"/>
    </xf>
    <xf numFmtId="0" fontId="9" fillId="3" borderId="22" xfId="0" applyFont="1" applyFill="1" applyBorder="1" applyAlignment="1" applyProtection="1">
      <alignment horizontal="left" vertical="center" indent="1"/>
      <protection locked="0"/>
    </xf>
    <xf numFmtId="0" fontId="9" fillId="3" borderId="23" xfId="0" applyFont="1" applyFill="1" applyBorder="1" applyAlignment="1" applyProtection="1">
      <alignment horizontal="left" vertical="center" indent="1"/>
      <protection locked="0"/>
    </xf>
    <xf numFmtId="38" fontId="19" fillId="4" borderId="22" xfId="1" applyFont="1" applyFill="1" applyBorder="1" applyAlignment="1" applyProtection="1">
      <alignment horizontal="center" vertical="center"/>
    </xf>
    <xf numFmtId="0" fontId="11" fillId="3" borderId="12" xfId="0" applyFont="1" applyFill="1" applyBorder="1" applyAlignment="1" applyProtection="1">
      <alignment horizontal="center" vertical="center"/>
      <protection locked="0"/>
    </xf>
    <xf numFmtId="178" fontId="9" fillId="3" borderId="22" xfId="0" applyNumberFormat="1" applyFont="1" applyFill="1" applyBorder="1" applyAlignment="1" applyProtection="1">
      <alignment horizontal="left" vertical="center"/>
      <protection locked="0"/>
    </xf>
    <xf numFmtId="0" fontId="9" fillId="3" borderId="22" xfId="0" applyFont="1" applyFill="1" applyBorder="1" applyAlignment="1" applyProtection="1">
      <alignment horizontal="left" vertical="center"/>
      <protection locked="0"/>
    </xf>
    <xf numFmtId="0" fontId="9" fillId="3" borderId="19" xfId="0" applyFont="1" applyFill="1" applyBorder="1" applyAlignment="1" applyProtection="1">
      <alignment horizontal="left" vertical="center" wrapText="1" indent="1"/>
      <protection locked="0"/>
    </xf>
    <xf numFmtId="0" fontId="9" fillId="3" borderId="16" xfId="0" applyFont="1" applyFill="1" applyBorder="1" applyAlignment="1" applyProtection="1">
      <alignment horizontal="left" vertical="center" wrapText="1" indent="1"/>
      <protection locked="0"/>
    </xf>
    <xf numFmtId="0" fontId="9" fillId="3" borderId="20" xfId="0" applyFont="1" applyFill="1" applyBorder="1" applyAlignment="1" applyProtection="1">
      <alignment horizontal="left" vertical="center" wrapText="1" indent="1"/>
      <protection locked="0"/>
    </xf>
    <xf numFmtId="0" fontId="9" fillId="3" borderId="21" xfId="0" applyFont="1" applyFill="1" applyBorder="1" applyAlignment="1" applyProtection="1">
      <alignment horizontal="left" vertical="center" wrapText="1" indent="1"/>
      <protection locked="0"/>
    </xf>
    <xf numFmtId="0" fontId="9" fillId="3" borderId="22" xfId="0" applyFont="1" applyFill="1" applyBorder="1" applyAlignment="1" applyProtection="1">
      <alignment horizontal="left" vertical="center" wrapText="1" indent="1"/>
      <protection locked="0"/>
    </xf>
    <xf numFmtId="0" fontId="9" fillId="3" borderId="23" xfId="0" applyFont="1" applyFill="1" applyBorder="1" applyAlignment="1" applyProtection="1">
      <alignment horizontal="left" vertical="center" wrapText="1" indent="1"/>
      <protection locked="0"/>
    </xf>
    <xf numFmtId="0" fontId="23" fillId="0" borderId="10" xfId="0" applyFont="1" applyBorder="1" applyAlignment="1">
      <alignment horizontal="left" vertical="center" shrinkToFit="1"/>
    </xf>
    <xf numFmtId="0" fontId="23" fillId="0" borderId="11" xfId="0" applyFont="1" applyBorder="1" applyAlignment="1">
      <alignment horizontal="left" vertical="center" shrinkToFit="1"/>
    </xf>
    <xf numFmtId="0" fontId="0" fillId="0" borderId="17" xfId="0" applyBorder="1" applyAlignment="1">
      <alignment horizontal="center" vertical="center"/>
    </xf>
    <xf numFmtId="0" fontId="0" fillId="0" borderId="64" xfId="0" applyBorder="1" applyAlignment="1">
      <alignment horizontal="center" vertical="center"/>
    </xf>
    <xf numFmtId="0" fontId="0" fillId="0" borderId="66" xfId="0" applyBorder="1" applyAlignment="1">
      <alignment horizontal="center" vertical="center"/>
    </xf>
    <xf numFmtId="0" fontId="0" fillId="0" borderId="65" xfId="0" applyBorder="1" applyAlignment="1">
      <alignment horizontal="center" vertical="center"/>
    </xf>
    <xf numFmtId="0" fontId="9" fillId="3" borderId="18" xfId="0" applyFont="1" applyFill="1" applyBorder="1" applyAlignment="1" applyProtection="1">
      <alignment horizontal="center" vertical="center" shrinkToFit="1"/>
      <protection locked="0"/>
    </xf>
    <xf numFmtId="0" fontId="9" fillId="3" borderId="68" xfId="0" applyFont="1" applyFill="1" applyBorder="1" applyAlignment="1" applyProtection="1">
      <alignment horizontal="center" vertical="center" shrinkToFit="1"/>
      <protection locked="0"/>
    </xf>
    <xf numFmtId="0" fontId="0" fillId="0" borderId="16" xfId="0" applyBorder="1" applyAlignment="1">
      <alignment horizontal="center" vertical="center" wrapText="1"/>
    </xf>
    <xf numFmtId="0" fontId="0" fillId="0" borderId="20" xfId="0" applyBorder="1" applyAlignment="1">
      <alignment horizontal="center" vertical="center" wrapText="1"/>
    </xf>
    <xf numFmtId="0" fontId="0" fillId="0" borderId="39" xfId="0" applyBorder="1" applyAlignment="1">
      <alignment horizontal="center" vertical="center" wrapText="1"/>
    </xf>
    <xf numFmtId="0" fontId="0" fillId="0" borderId="0" xfId="0" applyAlignment="1">
      <alignment horizontal="center" vertical="center" wrapText="1"/>
    </xf>
    <xf numFmtId="0" fontId="0" fillId="0" borderId="4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12" fillId="0" borderId="12" xfId="0" applyFont="1" applyBorder="1" applyAlignment="1">
      <alignment horizontal="center" vertical="center" wrapText="1"/>
    </xf>
    <xf numFmtId="0" fontId="13" fillId="0" borderId="12" xfId="0" applyFont="1" applyBorder="1" applyAlignment="1">
      <alignment horizontal="center" vertical="center"/>
    </xf>
    <xf numFmtId="0" fontId="9" fillId="3" borderId="0" xfId="0" applyFont="1" applyFill="1" applyAlignment="1" applyProtection="1">
      <alignment horizontal="left" vertical="center"/>
      <protection locked="0"/>
    </xf>
    <xf numFmtId="0" fontId="47" fillId="2" borderId="4" xfId="0" applyFont="1" applyFill="1" applyBorder="1" applyAlignment="1">
      <alignment horizontal="left" vertical="top" wrapText="1"/>
    </xf>
    <xf numFmtId="0" fontId="47" fillId="2" borderId="5" xfId="0" applyFont="1" applyFill="1" applyBorder="1" applyAlignment="1">
      <alignment horizontal="left" vertical="top" wrapText="1"/>
    </xf>
    <xf numFmtId="0" fontId="47" fillId="2" borderId="6" xfId="0" applyFont="1" applyFill="1" applyBorder="1" applyAlignment="1">
      <alignment horizontal="left" vertical="top" wrapText="1"/>
    </xf>
    <xf numFmtId="0" fontId="47" fillId="2" borderId="7" xfId="0" applyFont="1" applyFill="1" applyBorder="1" applyAlignment="1">
      <alignment horizontal="left" vertical="top" wrapText="1"/>
    </xf>
    <xf numFmtId="0" fontId="47" fillId="2" borderId="0" xfId="0" applyFont="1" applyFill="1" applyAlignment="1">
      <alignment horizontal="left" vertical="top" wrapText="1"/>
    </xf>
    <xf numFmtId="0" fontId="47" fillId="2" borderId="8" xfId="0" applyFont="1" applyFill="1" applyBorder="1" applyAlignment="1">
      <alignment horizontal="left" vertical="top" wrapText="1"/>
    </xf>
    <xf numFmtId="0" fontId="47" fillId="2" borderId="9" xfId="0" applyFont="1" applyFill="1" applyBorder="1" applyAlignment="1">
      <alignment horizontal="left" vertical="top" wrapText="1"/>
    </xf>
    <xf numFmtId="0" fontId="47" fillId="2" borderId="10" xfId="0" applyFont="1" applyFill="1" applyBorder="1" applyAlignment="1">
      <alignment horizontal="left" vertical="top" wrapText="1"/>
    </xf>
    <xf numFmtId="0" fontId="47" fillId="2" borderId="11" xfId="0" applyFont="1" applyFill="1" applyBorder="1" applyAlignment="1">
      <alignment horizontal="left" vertical="top" wrapText="1"/>
    </xf>
    <xf numFmtId="0" fontId="43" fillId="0" borderId="0" xfId="0" applyFont="1" applyAlignment="1">
      <alignment horizontal="left" vertical="top" wrapText="1"/>
    </xf>
    <xf numFmtId="178" fontId="9" fillId="0" borderId="91" xfId="0" applyNumberFormat="1" applyFont="1" applyBorder="1" applyAlignment="1" applyProtection="1">
      <alignment horizontal="center" vertical="center"/>
      <protection locked="0"/>
    </xf>
    <xf numFmtId="178" fontId="9" fillId="0" borderId="90" xfId="0" applyNumberFormat="1" applyFont="1" applyBorder="1" applyAlignment="1" applyProtection="1">
      <alignment horizontal="center" vertical="center"/>
      <protection locked="0"/>
    </xf>
    <xf numFmtId="178" fontId="9" fillId="0" borderId="89" xfId="0" applyNumberFormat="1" applyFont="1" applyBorder="1" applyAlignment="1" applyProtection="1">
      <alignment horizontal="center" vertical="center"/>
      <protection locked="0"/>
    </xf>
    <xf numFmtId="0" fontId="34" fillId="0" borderId="12" xfId="0" applyFont="1" applyBorder="1" applyAlignment="1">
      <alignment horizontal="center" vertical="center"/>
    </xf>
    <xf numFmtId="0" fontId="34" fillId="0" borderId="81" xfId="0" applyFont="1" applyBorder="1" applyAlignment="1">
      <alignment horizontal="center" vertical="center"/>
    </xf>
    <xf numFmtId="178" fontId="9" fillId="0" borderId="62" xfId="0" applyNumberFormat="1" applyFont="1" applyBorder="1" applyAlignment="1">
      <alignment horizontal="center" vertical="center"/>
    </xf>
    <xf numFmtId="178" fontId="9" fillId="0" borderId="63" xfId="0" applyNumberFormat="1" applyFont="1" applyBorder="1" applyAlignment="1">
      <alignment horizontal="center" vertical="center"/>
    </xf>
    <xf numFmtId="0" fontId="9" fillId="0" borderId="92" xfId="0" applyFont="1" applyBorder="1" applyAlignment="1" applyProtection="1">
      <alignment horizontal="center" vertical="center"/>
      <protection locked="0"/>
    </xf>
    <xf numFmtId="0" fontId="9" fillId="0" borderId="95" xfId="0" applyFont="1" applyBorder="1" applyAlignment="1" applyProtection="1">
      <alignment horizontal="center" vertical="center"/>
      <protection locked="0"/>
    </xf>
    <xf numFmtId="0" fontId="9" fillId="0" borderId="96" xfId="0" applyFont="1" applyBorder="1" applyAlignment="1" applyProtection="1">
      <alignment horizontal="center" vertical="center"/>
      <protection locked="0"/>
    </xf>
    <xf numFmtId="0" fontId="9" fillId="0" borderId="62" xfId="0" applyFont="1" applyBorder="1" applyAlignment="1">
      <alignment horizontal="center" vertical="center"/>
    </xf>
    <xf numFmtId="0" fontId="9" fillId="0" borderId="63" xfId="0" applyFont="1" applyBorder="1" applyAlignment="1">
      <alignment horizontal="center" vertical="center"/>
    </xf>
    <xf numFmtId="178" fontId="44" fillId="0" borderId="0" xfId="0" applyNumberFormat="1" applyFont="1" applyAlignment="1">
      <alignment horizontal="center" vertical="center"/>
    </xf>
    <xf numFmtId="0" fontId="42" fillId="0" borderId="12" xfId="0" applyFont="1" applyBorder="1" applyAlignment="1">
      <alignment horizontal="center" vertical="center"/>
    </xf>
    <xf numFmtId="0" fontId="34" fillId="0" borderId="13" xfId="0" applyFont="1" applyBorder="1" applyAlignment="1">
      <alignment horizontal="center" vertical="center"/>
    </xf>
    <xf numFmtId="0" fontId="9" fillId="2" borderId="47" xfId="0" applyFont="1" applyFill="1" applyBorder="1" applyAlignment="1">
      <alignment horizontal="left" vertical="center"/>
    </xf>
    <xf numFmtId="0" fontId="9" fillId="2" borderId="48" xfId="0" applyFont="1" applyFill="1" applyBorder="1" applyAlignment="1">
      <alignment horizontal="left" vertical="center"/>
    </xf>
    <xf numFmtId="0" fontId="9" fillId="2" borderId="49" xfId="0" applyFont="1" applyFill="1" applyBorder="1" applyAlignment="1">
      <alignment horizontal="left" vertical="center"/>
    </xf>
    <xf numFmtId="181" fontId="34" fillId="0" borderId="22" xfId="0" applyNumberFormat="1" applyFont="1" applyBorder="1" applyAlignment="1">
      <alignment horizontal="left" vertical="center"/>
    </xf>
    <xf numFmtId="0" fontId="38" fillId="0" borderId="17" xfId="0" applyFont="1" applyBorder="1" applyAlignment="1">
      <alignment horizontal="center" vertical="center" wrapText="1"/>
    </xf>
    <xf numFmtId="0" fontId="38" fillId="0" borderId="18" xfId="0" applyFont="1" applyBorder="1" applyAlignment="1">
      <alignment horizontal="center" vertical="center"/>
    </xf>
    <xf numFmtId="178" fontId="9" fillId="0" borderId="19" xfId="0" applyNumberFormat="1" applyFont="1" applyBorder="1" applyAlignment="1">
      <alignment horizontal="center" vertical="center"/>
    </xf>
    <xf numFmtId="178" fontId="9" fillId="0" borderId="20" xfId="0" applyNumberFormat="1" applyFont="1" applyBorder="1" applyAlignment="1">
      <alignment horizontal="center" vertical="center"/>
    </xf>
    <xf numFmtId="178" fontId="9" fillId="0" borderId="79" xfId="0" applyNumberFormat="1" applyFont="1" applyBorder="1" applyAlignment="1">
      <alignment horizontal="center" vertical="center"/>
    </xf>
    <xf numFmtId="178" fontId="9" fillId="0" borderId="78" xfId="0" applyNumberFormat="1" applyFont="1" applyBorder="1" applyAlignment="1">
      <alignment horizontal="center" vertical="center"/>
    </xf>
    <xf numFmtId="178" fontId="9" fillId="0" borderId="86" xfId="0" applyNumberFormat="1" applyFont="1" applyBorder="1" applyAlignment="1" applyProtection="1">
      <alignment horizontal="center" vertical="center" shrinkToFit="1"/>
      <protection locked="0"/>
    </xf>
    <xf numFmtId="178" fontId="9" fillId="0" borderId="87" xfId="0" applyNumberFormat="1" applyFont="1" applyBorder="1" applyAlignment="1" applyProtection="1">
      <alignment horizontal="center" vertical="center" shrinkToFit="1"/>
      <protection locked="0"/>
    </xf>
    <xf numFmtId="178" fontId="9" fillId="0" borderId="97" xfId="0" applyNumberFormat="1" applyFont="1" applyBorder="1" applyAlignment="1" applyProtection="1">
      <alignment horizontal="center" vertical="center" shrinkToFit="1"/>
      <protection locked="0"/>
    </xf>
    <xf numFmtId="178" fontId="9" fillId="0" borderId="15" xfId="0" applyNumberFormat="1" applyFont="1" applyBorder="1" applyAlignment="1" applyProtection="1">
      <alignment horizontal="center" vertical="center" shrinkToFit="1"/>
      <protection locked="0"/>
    </xf>
    <xf numFmtId="178" fontId="9" fillId="0" borderId="98" xfId="0" applyNumberFormat="1" applyFont="1" applyBorder="1" applyAlignment="1" applyProtection="1">
      <alignment horizontal="center" vertical="center" shrinkToFit="1"/>
      <protection locked="0"/>
    </xf>
    <xf numFmtId="178" fontId="9" fillId="0" borderId="83" xfId="0" applyNumberFormat="1" applyFont="1" applyBorder="1" applyAlignment="1" applyProtection="1">
      <alignment horizontal="center" vertical="center" shrinkToFit="1"/>
      <protection locked="0"/>
    </xf>
    <xf numFmtId="178" fontId="9" fillId="2" borderId="21" xfId="0" applyNumberFormat="1" applyFont="1" applyFill="1" applyBorder="1" applyAlignment="1">
      <alignment horizontal="center" vertical="center"/>
    </xf>
    <xf numFmtId="178" fontId="9" fillId="2" borderId="22" xfId="0" applyNumberFormat="1" applyFont="1" applyFill="1" applyBorder="1" applyAlignment="1">
      <alignment horizontal="center" vertical="center"/>
    </xf>
    <xf numFmtId="178" fontId="9" fillId="2" borderId="23" xfId="0" applyNumberFormat="1" applyFont="1" applyFill="1" applyBorder="1" applyAlignment="1">
      <alignment horizontal="center" vertical="center"/>
    </xf>
    <xf numFmtId="0" fontId="9" fillId="2" borderId="1" xfId="0" applyFont="1" applyFill="1" applyBorder="1" applyAlignment="1">
      <alignment horizontal="left" vertical="center"/>
    </xf>
    <xf numFmtId="0" fontId="9" fillId="2" borderId="2" xfId="0" applyFont="1" applyFill="1" applyBorder="1" applyAlignment="1">
      <alignment horizontal="left" vertical="center"/>
    </xf>
    <xf numFmtId="0" fontId="53" fillId="7" borderId="100" xfId="0" applyFont="1" applyFill="1" applyBorder="1" applyAlignment="1">
      <alignment horizontal="left" vertical="center"/>
    </xf>
    <xf numFmtId="0" fontId="53" fillId="7" borderId="101" xfId="0" applyFont="1" applyFill="1" applyBorder="1" applyAlignment="1">
      <alignment horizontal="left" vertical="center"/>
    </xf>
    <xf numFmtId="0" fontId="53" fillId="7" borderId="122" xfId="0" applyFont="1" applyFill="1" applyBorder="1" applyAlignment="1">
      <alignment horizontal="left" vertical="center"/>
    </xf>
    <xf numFmtId="0" fontId="50" fillId="2" borderId="47" xfId="0" applyFont="1" applyFill="1" applyBorder="1" applyAlignment="1">
      <alignment horizontal="left" vertical="center"/>
    </xf>
    <xf numFmtId="0" fontId="50" fillId="2" borderId="48" xfId="0" applyFont="1" applyFill="1" applyBorder="1" applyAlignment="1">
      <alignment horizontal="left" vertical="center"/>
    </xf>
    <xf numFmtId="0" fontId="50" fillId="2" borderId="49" xfId="0" applyFont="1" applyFill="1" applyBorder="1" applyAlignment="1">
      <alignment horizontal="left" vertical="center"/>
    </xf>
    <xf numFmtId="0" fontId="9" fillId="2" borderId="7" xfId="0" applyFont="1" applyFill="1" applyBorder="1" applyAlignment="1">
      <alignment horizontal="right" vertical="center" wrapText="1"/>
    </xf>
    <xf numFmtId="0" fontId="9" fillId="2" borderId="7" xfId="0" applyFont="1" applyFill="1" applyBorder="1" applyAlignment="1">
      <alignment horizontal="right" vertical="center"/>
    </xf>
    <xf numFmtId="0" fontId="9" fillId="2" borderId="9" xfId="0" applyFont="1" applyFill="1" applyBorder="1" applyAlignment="1">
      <alignment horizontal="right" vertical="center"/>
    </xf>
    <xf numFmtId="0" fontId="34" fillId="7" borderId="102" xfId="0" applyFont="1" applyFill="1" applyBorder="1" applyAlignment="1">
      <alignment horizontal="left" vertical="center"/>
    </xf>
    <xf numFmtId="0" fontId="34" fillId="7" borderId="103" xfId="0" applyFont="1" applyFill="1" applyBorder="1" applyAlignment="1">
      <alignment horizontal="left" vertical="center"/>
    </xf>
    <xf numFmtId="0" fontId="34" fillId="7" borderId="118" xfId="0" applyFont="1" applyFill="1" applyBorder="1" applyAlignment="1">
      <alignment horizontal="left" vertical="center"/>
    </xf>
    <xf numFmtId="0" fontId="34" fillId="7" borderId="104" xfId="0" applyFont="1" applyFill="1" applyBorder="1" applyAlignment="1">
      <alignment horizontal="left" vertical="center"/>
    </xf>
    <xf numFmtId="0" fontId="0" fillId="7" borderId="99" xfId="0" applyFill="1" applyBorder="1" applyAlignment="1">
      <alignment horizontal="left" vertical="center"/>
    </xf>
    <xf numFmtId="0" fontId="0" fillId="7" borderId="105" xfId="0" applyFill="1" applyBorder="1" applyAlignment="1">
      <alignment horizontal="left" vertical="center"/>
    </xf>
    <xf numFmtId="0" fontId="34" fillId="7" borderId="106" xfId="0" applyFont="1" applyFill="1" applyBorder="1" applyAlignment="1">
      <alignment horizontal="left" vertical="center"/>
    </xf>
    <xf numFmtId="0" fontId="0" fillId="7" borderId="107" xfId="0" applyFill="1" applyBorder="1" applyAlignment="1">
      <alignment horizontal="left" vertical="center"/>
    </xf>
    <xf numFmtId="0" fontId="0" fillId="7" borderId="108" xfId="0" applyFill="1" applyBorder="1" applyAlignment="1">
      <alignment horizontal="left" vertical="center"/>
    </xf>
    <xf numFmtId="0" fontId="21" fillId="3" borderId="13" xfId="0" applyFont="1" applyFill="1" applyBorder="1" applyAlignment="1">
      <alignment horizontal="left" vertical="center" indent="1" shrinkToFit="1"/>
    </xf>
    <xf numFmtId="0" fontId="21" fillId="3" borderId="14" xfId="0" applyFont="1" applyFill="1" applyBorder="1" applyAlignment="1">
      <alignment horizontal="left" vertical="center" indent="1" shrinkToFit="1"/>
    </xf>
    <xf numFmtId="0" fontId="21" fillId="3" borderId="15" xfId="0" applyFont="1" applyFill="1" applyBorder="1" applyAlignment="1">
      <alignment horizontal="left" vertical="center" indent="1" shrinkToFit="1"/>
    </xf>
    <xf numFmtId="0" fontId="30" fillId="3" borderId="13" xfId="0" applyFont="1" applyFill="1" applyBorder="1" applyAlignment="1">
      <alignment horizontal="left" vertical="center" indent="1" shrinkToFit="1"/>
    </xf>
    <xf numFmtId="0" fontId="30" fillId="3" borderId="14" xfId="0" applyFont="1" applyFill="1" applyBorder="1" applyAlignment="1">
      <alignment horizontal="left" vertical="center" indent="1" shrinkToFit="1"/>
    </xf>
    <xf numFmtId="0" fontId="30" fillId="3" borderId="15" xfId="0" applyFont="1" applyFill="1" applyBorder="1" applyAlignment="1">
      <alignment horizontal="left" vertical="center" indent="1" shrinkToFit="1"/>
    </xf>
    <xf numFmtId="0" fontId="21" fillId="3" borderId="12" xfId="0" applyFont="1" applyFill="1" applyBorder="1" applyAlignment="1">
      <alignment horizontal="left" vertical="center" indent="1"/>
    </xf>
    <xf numFmtId="0" fontId="21" fillId="3" borderId="13" xfId="0" applyFont="1" applyFill="1" applyBorder="1" applyAlignment="1">
      <alignment horizontal="center" vertical="center"/>
    </xf>
    <xf numFmtId="0" fontId="21" fillId="3" borderId="14" xfId="0" applyFont="1" applyFill="1" applyBorder="1" applyAlignment="1">
      <alignment horizontal="center" vertical="center"/>
    </xf>
    <xf numFmtId="0" fontId="21" fillId="3" borderId="15" xfId="0" applyFont="1" applyFill="1" applyBorder="1" applyAlignment="1">
      <alignment horizontal="center" vertical="center"/>
    </xf>
    <xf numFmtId="0" fontId="21" fillId="3" borderId="13" xfId="0" applyFont="1" applyFill="1" applyBorder="1" applyAlignment="1">
      <alignment horizontal="left" vertical="center"/>
    </xf>
    <xf numFmtId="0" fontId="21" fillId="3" borderId="14" xfId="0" applyFont="1" applyFill="1" applyBorder="1" applyAlignment="1">
      <alignment horizontal="left" vertical="center"/>
    </xf>
    <xf numFmtId="0" fontId="21" fillId="3" borderId="15" xfId="0" applyFont="1" applyFill="1" applyBorder="1" applyAlignment="1">
      <alignment horizontal="left" vertical="center"/>
    </xf>
    <xf numFmtId="0" fontId="25" fillId="3" borderId="0" xfId="0" applyFont="1" applyFill="1" applyAlignment="1">
      <alignment horizontal="left" vertical="center" shrinkToFit="1"/>
    </xf>
    <xf numFmtId="0" fontId="25" fillId="3" borderId="8" xfId="0" applyFont="1" applyFill="1" applyBorder="1" applyAlignment="1">
      <alignment horizontal="left" vertical="center" shrinkToFit="1"/>
    </xf>
    <xf numFmtId="0" fontId="21" fillId="3" borderId="0" xfId="0" applyFont="1" applyFill="1" applyAlignment="1">
      <alignment horizontal="right" vertical="center"/>
    </xf>
    <xf numFmtId="178" fontId="25" fillId="3" borderId="0" xfId="0" applyNumberFormat="1" applyFont="1" applyFill="1" applyAlignment="1">
      <alignment horizontal="left" vertical="center" shrinkToFit="1"/>
    </xf>
    <xf numFmtId="178" fontId="25" fillId="3" borderId="8" xfId="0" applyNumberFormat="1" applyFont="1" applyFill="1" applyBorder="1" applyAlignment="1">
      <alignment horizontal="left" vertical="center" shrinkToFit="1"/>
    </xf>
    <xf numFmtId="0" fontId="19" fillId="3" borderId="12" xfId="0" applyFont="1" applyFill="1" applyBorder="1" applyAlignment="1">
      <alignment horizontal="center" vertical="center"/>
    </xf>
    <xf numFmtId="0" fontId="21" fillId="3" borderId="18" xfId="0" applyFont="1" applyFill="1" applyBorder="1" applyAlignment="1">
      <alignment horizontal="left" vertical="center" indent="1"/>
    </xf>
    <xf numFmtId="0" fontId="55" fillId="0" borderId="12" xfId="0" applyFont="1" applyBorder="1" applyAlignment="1">
      <alignment horizontal="distributed" vertical="center" indent="1"/>
    </xf>
    <xf numFmtId="0" fontId="21" fillId="3" borderId="75" xfId="0" applyFont="1" applyFill="1" applyBorder="1" applyAlignment="1">
      <alignment horizontal="left" vertical="center" indent="1"/>
    </xf>
    <xf numFmtId="0" fontId="19" fillId="3" borderId="14" xfId="0" applyFont="1" applyFill="1" applyBorder="1" applyAlignment="1">
      <alignment horizontal="center" vertical="center"/>
    </xf>
    <xf numFmtId="38" fontId="21" fillId="3" borderId="26" xfId="1" applyFont="1" applyFill="1" applyBorder="1" applyAlignment="1" applyProtection="1">
      <alignment horizontal="center" vertical="center"/>
    </xf>
    <xf numFmtId="38" fontId="19" fillId="3" borderId="26" xfId="1" applyFont="1" applyFill="1" applyBorder="1" applyAlignment="1" applyProtection="1">
      <alignment horizontal="center" vertical="center"/>
    </xf>
    <xf numFmtId="38" fontId="19" fillId="3" borderId="14" xfId="1" applyFont="1" applyFill="1" applyBorder="1" applyAlignment="1" applyProtection="1">
      <alignment horizontal="center" vertical="center"/>
    </xf>
    <xf numFmtId="38" fontId="21" fillId="3" borderId="14" xfId="1" applyFont="1" applyFill="1" applyBorder="1" applyAlignment="1" applyProtection="1">
      <alignment horizontal="center" vertical="center"/>
    </xf>
    <xf numFmtId="0" fontId="21" fillId="3" borderId="17" xfId="0" applyFont="1" applyFill="1" applyBorder="1" applyAlignment="1">
      <alignment horizontal="left" vertical="center" indent="1"/>
    </xf>
    <xf numFmtId="0" fontId="21" fillId="3" borderId="73" xfId="0" applyFont="1" applyFill="1" applyBorder="1" applyAlignment="1">
      <alignment horizontal="center" vertical="center"/>
    </xf>
    <xf numFmtId="38" fontId="19" fillId="3" borderId="22" xfId="1" applyFont="1" applyFill="1" applyBorder="1" applyAlignment="1" applyProtection="1">
      <alignment horizontal="center" vertical="center"/>
    </xf>
    <xf numFmtId="0" fontId="2" fillId="3" borderId="22" xfId="0" applyFont="1" applyFill="1" applyBorder="1" applyAlignment="1">
      <alignment horizontal="center" vertical="center"/>
    </xf>
    <xf numFmtId="0" fontId="21" fillId="3" borderId="12" xfId="0" applyFont="1" applyFill="1" applyBorder="1" applyAlignment="1">
      <alignment horizontal="center" vertical="center"/>
    </xf>
    <xf numFmtId="0" fontId="0" fillId="0" borderId="0" xfId="0" applyAlignment="1">
      <alignment horizontal="left" vertical="center"/>
    </xf>
    <xf numFmtId="0" fontId="54" fillId="3" borderId="13" xfId="0" applyFont="1" applyFill="1" applyBorder="1" applyAlignment="1">
      <alignment horizontal="center" vertical="center" shrinkToFit="1"/>
    </xf>
    <xf numFmtId="0" fontId="54" fillId="3" borderId="14" xfId="0" applyFont="1" applyFill="1" applyBorder="1" applyAlignment="1">
      <alignment horizontal="center" vertical="center" shrinkToFit="1"/>
    </xf>
    <xf numFmtId="0" fontId="54" fillId="3" borderId="15" xfId="0" applyFont="1" applyFill="1" applyBorder="1" applyAlignment="1">
      <alignment horizontal="center" vertical="center" shrinkToFit="1"/>
    </xf>
    <xf numFmtId="0" fontId="54" fillId="3" borderId="12" xfId="0" applyFont="1" applyFill="1" applyBorder="1" applyAlignment="1">
      <alignment horizontal="center" vertical="center" shrinkToFit="1"/>
    </xf>
    <xf numFmtId="0" fontId="54" fillId="3" borderId="67" xfId="0" applyFont="1" applyFill="1" applyBorder="1" applyAlignment="1">
      <alignment horizontal="center" vertical="center" shrinkToFit="1"/>
    </xf>
    <xf numFmtId="0" fontId="54" fillId="3" borderId="18" xfId="0" applyFont="1" applyFill="1" applyBorder="1" applyAlignment="1">
      <alignment horizontal="center" vertical="center" shrinkToFit="1"/>
    </xf>
    <xf numFmtId="0" fontId="54" fillId="3" borderId="68" xfId="0" applyFont="1" applyFill="1" applyBorder="1" applyAlignment="1">
      <alignment horizontal="center" vertical="center" shrinkToFit="1"/>
    </xf>
    <xf numFmtId="0" fontId="9" fillId="3" borderId="13" xfId="0" applyFont="1" applyFill="1" applyBorder="1" applyAlignment="1">
      <alignment horizontal="center" vertical="center" shrinkToFit="1"/>
    </xf>
    <xf numFmtId="0" fontId="9" fillId="3" borderId="14" xfId="0" applyFont="1" applyFill="1" applyBorder="1" applyAlignment="1">
      <alignment horizontal="center" vertical="center" shrinkToFit="1"/>
    </xf>
    <xf numFmtId="0" fontId="9" fillId="3" borderId="15" xfId="0" applyFont="1" applyFill="1" applyBorder="1" applyAlignment="1">
      <alignment horizontal="center" vertical="center" shrinkToFit="1"/>
    </xf>
    <xf numFmtId="0" fontId="9" fillId="3" borderId="12" xfId="0" applyFont="1" applyFill="1" applyBorder="1" applyAlignment="1">
      <alignment horizontal="center" vertical="center" shrinkToFit="1"/>
    </xf>
    <xf numFmtId="0" fontId="9" fillId="3" borderId="67" xfId="0" applyFont="1" applyFill="1" applyBorder="1" applyAlignment="1">
      <alignment horizontal="center" vertical="center" shrinkToFit="1"/>
    </xf>
    <xf numFmtId="180" fontId="2" fillId="3" borderId="29" xfId="0" applyNumberFormat="1" applyFont="1" applyFill="1" applyBorder="1" applyAlignment="1">
      <alignment horizontal="center" vertical="center"/>
    </xf>
    <xf numFmtId="180" fontId="8" fillId="3" borderId="12" xfId="0" applyNumberFormat="1" applyFont="1" applyFill="1" applyBorder="1" applyAlignment="1">
      <alignment horizontal="center" vertical="center"/>
    </xf>
    <xf numFmtId="0" fontId="8" fillId="3" borderId="13" xfId="0" applyFont="1" applyFill="1" applyBorder="1" applyAlignment="1">
      <alignment horizontal="center" vertical="center"/>
    </xf>
    <xf numFmtId="0" fontId="8" fillId="3" borderId="14" xfId="0" applyFont="1" applyFill="1" applyBorder="1" applyAlignment="1">
      <alignment horizontal="center" vertical="center"/>
    </xf>
    <xf numFmtId="0" fontId="8" fillId="3" borderId="15" xfId="0" applyFont="1" applyFill="1" applyBorder="1" applyAlignment="1">
      <alignment horizontal="center" vertical="center"/>
    </xf>
    <xf numFmtId="0" fontId="8" fillId="3" borderId="13" xfId="0" applyFont="1" applyFill="1" applyBorder="1" applyAlignment="1">
      <alignment horizontal="left" vertical="center" wrapText="1" indent="1"/>
    </xf>
    <xf numFmtId="0" fontId="8" fillId="3" borderId="14" xfId="0" applyFont="1" applyFill="1" applyBorder="1" applyAlignment="1">
      <alignment horizontal="left" vertical="center" wrapText="1" indent="1"/>
    </xf>
    <xf numFmtId="0" fontId="8" fillId="3" borderId="30" xfId="0" applyFont="1" applyFill="1" applyBorder="1" applyAlignment="1">
      <alignment horizontal="left" vertical="center" wrapText="1" indent="1"/>
    </xf>
    <xf numFmtId="0" fontId="0" fillId="3" borderId="45" xfId="0" applyFill="1" applyBorder="1" applyAlignment="1">
      <alignment horizontal="center" vertical="center"/>
    </xf>
    <xf numFmtId="0" fontId="0" fillId="3" borderId="69" xfId="0" applyFill="1" applyBorder="1" applyAlignment="1">
      <alignment horizontal="center" vertical="center"/>
    </xf>
    <xf numFmtId="0" fontId="0" fillId="3" borderId="45" xfId="0" applyFill="1" applyBorder="1" applyAlignment="1">
      <alignment horizontal="left" vertical="top" wrapText="1" indent="1"/>
    </xf>
    <xf numFmtId="0" fontId="0" fillId="3" borderId="26" xfId="0" applyFill="1" applyBorder="1" applyAlignment="1">
      <alignment horizontal="left" vertical="top" wrapText="1" indent="1"/>
    </xf>
    <xf numFmtId="0" fontId="0" fillId="3" borderId="28" xfId="0" applyFill="1" applyBorder="1" applyAlignment="1">
      <alignment horizontal="left" vertical="top" wrapText="1" indent="1"/>
    </xf>
    <xf numFmtId="0" fontId="0" fillId="3" borderId="46" xfId="0" applyFill="1" applyBorder="1" applyAlignment="1">
      <alignment horizontal="center" vertical="center"/>
    </xf>
    <xf numFmtId="0" fontId="0" fillId="3" borderId="71" xfId="0" applyFill="1" applyBorder="1" applyAlignment="1">
      <alignment horizontal="center" vertical="center"/>
    </xf>
    <xf numFmtId="0" fontId="2" fillId="3" borderId="46" xfId="0" applyFont="1" applyFill="1" applyBorder="1" applyAlignment="1">
      <alignment horizontal="left" vertical="top" wrapText="1" indent="1"/>
    </xf>
    <xf numFmtId="0" fontId="2" fillId="3" borderId="14" xfId="0" applyFont="1" applyFill="1" applyBorder="1" applyAlignment="1">
      <alignment horizontal="left" vertical="top" wrapText="1" indent="1"/>
    </xf>
    <xf numFmtId="0" fontId="2" fillId="3" borderId="30" xfId="0" applyFont="1" applyFill="1" applyBorder="1" applyAlignment="1">
      <alignment horizontal="left" vertical="top" wrapText="1" indent="1"/>
    </xf>
    <xf numFmtId="0" fontId="0" fillId="3" borderId="52" xfId="0" applyFill="1" applyBorder="1" applyAlignment="1">
      <alignment horizontal="center" vertical="center"/>
    </xf>
    <xf numFmtId="0" fontId="0" fillId="3" borderId="33" xfId="0" applyFill="1" applyBorder="1" applyAlignment="1">
      <alignment horizontal="center" vertical="center"/>
    </xf>
    <xf numFmtId="0" fontId="2" fillId="3" borderId="52" xfId="0" applyFont="1" applyFill="1" applyBorder="1" applyAlignment="1">
      <alignment horizontal="left" vertical="top" wrapText="1" indent="1"/>
    </xf>
    <xf numFmtId="0" fontId="8" fillId="3" borderId="33" xfId="0" applyFont="1" applyFill="1" applyBorder="1" applyAlignment="1">
      <alignment horizontal="left" vertical="top" wrapText="1" indent="1"/>
    </xf>
    <xf numFmtId="0" fontId="8" fillId="3" borderId="35" xfId="0" applyFont="1" applyFill="1" applyBorder="1" applyAlignment="1">
      <alignment horizontal="left" vertical="top" wrapText="1" indent="1"/>
    </xf>
    <xf numFmtId="0" fontId="8" fillId="3" borderId="4" xfId="0" applyFont="1" applyFill="1" applyBorder="1" applyAlignment="1">
      <alignment horizontal="left" vertical="top" wrapText="1"/>
    </xf>
    <xf numFmtId="0" fontId="8" fillId="3" borderId="5" xfId="0" applyFont="1" applyFill="1" applyBorder="1" applyAlignment="1">
      <alignment horizontal="left" vertical="top" wrapText="1"/>
    </xf>
    <xf numFmtId="0" fontId="8" fillId="3" borderId="6" xfId="0" applyFont="1" applyFill="1" applyBorder="1" applyAlignment="1">
      <alignment horizontal="left" vertical="top" wrapText="1"/>
    </xf>
    <xf numFmtId="0" fontId="8" fillId="3" borderId="7" xfId="0" applyFont="1" applyFill="1" applyBorder="1" applyAlignment="1">
      <alignment horizontal="left" vertical="top" wrapText="1"/>
    </xf>
    <xf numFmtId="0" fontId="8" fillId="3" borderId="0" xfId="0" applyFont="1" applyFill="1" applyAlignment="1">
      <alignment horizontal="left" vertical="top" wrapText="1"/>
    </xf>
    <xf numFmtId="0" fontId="8" fillId="3" borderId="8" xfId="0" applyFont="1" applyFill="1" applyBorder="1" applyAlignment="1">
      <alignment horizontal="left" vertical="top" wrapText="1"/>
    </xf>
    <xf numFmtId="0" fontId="8" fillId="3" borderId="9" xfId="0" applyFont="1" applyFill="1" applyBorder="1" applyAlignment="1">
      <alignment horizontal="left" vertical="top" wrapText="1"/>
    </xf>
    <xf numFmtId="0" fontId="8" fillId="3" borderId="10" xfId="0" applyFont="1" applyFill="1" applyBorder="1" applyAlignment="1">
      <alignment horizontal="left" vertical="top" wrapText="1"/>
    </xf>
    <xf numFmtId="0" fontId="8" fillId="3" borderId="11" xfId="0" applyFont="1" applyFill="1" applyBorder="1" applyAlignment="1">
      <alignment horizontal="left" vertical="top" wrapText="1"/>
    </xf>
    <xf numFmtId="180" fontId="8" fillId="3" borderId="31" xfId="0" applyNumberFormat="1" applyFont="1" applyFill="1" applyBorder="1" applyAlignment="1">
      <alignment horizontal="center" vertical="center"/>
    </xf>
    <xf numFmtId="180" fontId="8" fillId="3" borderId="37" xfId="0" applyNumberFormat="1" applyFont="1" applyFill="1" applyBorder="1" applyAlignment="1">
      <alignment horizontal="center" vertical="center"/>
    </xf>
    <xf numFmtId="0" fontId="8" fillId="3" borderId="32" xfId="0" applyFont="1" applyFill="1" applyBorder="1" applyAlignment="1">
      <alignment horizontal="center" vertical="center"/>
    </xf>
    <xf numFmtId="0" fontId="8" fillId="3" borderId="33" xfId="0" applyFont="1" applyFill="1" applyBorder="1" applyAlignment="1">
      <alignment horizontal="center" vertical="center"/>
    </xf>
    <xf numFmtId="0" fontId="8" fillId="3" borderId="34" xfId="0" applyFont="1" applyFill="1" applyBorder="1" applyAlignment="1">
      <alignment horizontal="center" vertical="center"/>
    </xf>
    <xf numFmtId="0" fontId="8" fillId="3" borderId="32" xfId="0" applyFont="1" applyFill="1" applyBorder="1" applyAlignment="1">
      <alignment horizontal="left" vertical="center" wrapText="1" indent="1"/>
    </xf>
    <xf numFmtId="0" fontId="8" fillId="3" borderId="33" xfId="0" applyFont="1" applyFill="1" applyBorder="1" applyAlignment="1">
      <alignment horizontal="left" vertical="center" wrapText="1" indent="1"/>
    </xf>
    <xf numFmtId="0" fontId="8" fillId="3" borderId="35" xfId="0" applyFont="1" applyFill="1" applyBorder="1" applyAlignment="1">
      <alignment horizontal="left" vertical="center" wrapText="1" indent="1"/>
    </xf>
    <xf numFmtId="0" fontId="8" fillId="3" borderId="13" xfId="0" applyFont="1" applyFill="1" applyBorder="1" applyAlignment="1">
      <alignment horizontal="left" vertical="center" indent="1"/>
    </xf>
    <xf numFmtId="0" fontId="8" fillId="3" borderId="14" xfId="0" applyFont="1" applyFill="1" applyBorder="1" applyAlignment="1">
      <alignment horizontal="left" vertical="center" indent="1"/>
    </xf>
    <xf numFmtId="0" fontId="8" fillId="3" borderId="30" xfId="0" applyFont="1" applyFill="1" applyBorder="1" applyAlignment="1">
      <alignment horizontal="left" vertical="center" indent="1"/>
    </xf>
    <xf numFmtId="0" fontId="8" fillId="3" borderId="32" xfId="0" applyFont="1" applyFill="1" applyBorder="1" applyAlignment="1">
      <alignment horizontal="left" vertical="center" indent="1"/>
    </xf>
    <xf numFmtId="0" fontId="8" fillId="3" borderId="33" xfId="0" applyFont="1" applyFill="1" applyBorder="1" applyAlignment="1">
      <alignment horizontal="left" vertical="center" indent="1"/>
    </xf>
    <xf numFmtId="0" fontId="8" fillId="3" borderId="35" xfId="0" applyFont="1" applyFill="1" applyBorder="1" applyAlignment="1">
      <alignment horizontal="left" vertical="center" indent="1"/>
    </xf>
    <xf numFmtId="0" fontId="2" fillId="3" borderId="13"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15" xfId="0" applyFont="1" applyFill="1" applyBorder="1" applyAlignment="1">
      <alignment horizontal="center" vertical="center"/>
    </xf>
    <xf numFmtId="0" fontId="16" fillId="3" borderId="19" xfId="0" applyFont="1" applyFill="1" applyBorder="1" applyAlignment="1">
      <alignment horizontal="center" vertical="top"/>
    </xf>
    <xf numFmtId="0" fontId="16" fillId="3" borderId="16" xfId="0" applyFont="1" applyFill="1" applyBorder="1" applyAlignment="1">
      <alignment horizontal="center" vertical="top"/>
    </xf>
    <xf numFmtId="0" fontId="16" fillId="3" borderId="20" xfId="0" applyFont="1" applyFill="1" applyBorder="1" applyAlignment="1">
      <alignment horizontal="center" vertical="top"/>
    </xf>
    <xf numFmtId="0" fontId="16" fillId="3" borderId="21" xfId="0" applyFont="1" applyFill="1" applyBorder="1" applyAlignment="1">
      <alignment horizontal="center" vertical="top"/>
    </xf>
    <xf numFmtId="0" fontId="16" fillId="3" borderId="22" xfId="0" applyFont="1" applyFill="1" applyBorder="1" applyAlignment="1">
      <alignment horizontal="center" vertical="top"/>
    </xf>
    <xf numFmtId="0" fontId="16" fillId="3" borderId="23" xfId="0" applyFont="1" applyFill="1" applyBorder="1" applyAlignment="1">
      <alignment horizontal="center" vertical="top"/>
    </xf>
    <xf numFmtId="0" fontId="2" fillId="3" borderId="19" xfId="0" applyFont="1" applyFill="1" applyBorder="1" applyAlignment="1">
      <alignment horizontal="center" vertical="top"/>
    </xf>
    <xf numFmtId="0" fontId="2" fillId="3" borderId="16" xfId="0" applyFont="1" applyFill="1" applyBorder="1" applyAlignment="1">
      <alignment horizontal="center" vertical="top"/>
    </xf>
    <xf numFmtId="0" fontId="2" fillId="3" borderId="20" xfId="0" applyFont="1" applyFill="1" applyBorder="1" applyAlignment="1">
      <alignment horizontal="center" vertical="top"/>
    </xf>
    <xf numFmtId="0" fontId="2" fillId="3" borderId="21" xfId="0" applyFont="1" applyFill="1" applyBorder="1" applyAlignment="1">
      <alignment horizontal="center" vertical="top"/>
    </xf>
    <xf numFmtId="0" fontId="2" fillId="3" borderId="22" xfId="0" applyFont="1" applyFill="1" applyBorder="1" applyAlignment="1">
      <alignment horizontal="center" vertical="top"/>
    </xf>
    <xf numFmtId="0" fontId="2" fillId="3" borderId="23" xfId="0" applyFont="1" applyFill="1" applyBorder="1" applyAlignment="1">
      <alignment horizontal="center" vertical="top"/>
    </xf>
    <xf numFmtId="0" fontId="11" fillId="3" borderId="19" xfId="0" applyFont="1" applyFill="1" applyBorder="1" applyAlignment="1">
      <alignment horizontal="center" vertical="top" wrapText="1"/>
    </xf>
    <xf numFmtId="0" fontId="11" fillId="3" borderId="16" xfId="0" applyFont="1" applyFill="1" applyBorder="1" applyAlignment="1">
      <alignment horizontal="center" vertical="top" wrapText="1"/>
    </xf>
    <xf numFmtId="0" fontId="11" fillId="3" borderId="20" xfId="0" applyFont="1" applyFill="1" applyBorder="1" applyAlignment="1">
      <alignment horizontal="center" vertical="top" wrapText="1"/>
    </xf>
    <xf numFmtId="0" fontId="11" fillId="3" borderId="39" xfId="0" applyFont="1" applyFill="1" applyBorder="1" applyAlignment="1">
      <alignment horizontal="center" vertical="top" wrapText="1"/>
    </xf>
    <xf numFmtId="0" fontId="11" fillId="3" borderId="0" xfId="0" applyFont="1" applyFill="1" applyAlignment="1">
      <alignment horizontal="center" vertical="top" wrapText="1"/>
    </xf>
    <xf numFmtId="0" fontId="11" fillId="3" borderId="40" xfId="0" applyFont="1" applyFill="1" applyBorder="1" applyAlignment="1">
      <alignment horizontal="center" vertical="top" wrapText="1"/>
    </xf>
    <xf numFmtId="0" fontId="2" fillId="3" borderId="19" xfId="0" applyFont="1" applyFill="1" applyBorder="1" applyAlignment="1">
      <alignment horizontal="left" vertical="center" indent="1"/>
    </xf>
    <xf numFmtId="0" fontId="8" fillId="3" borderId="16" xfId="0" applyFont="1" applyFill="1" applyBorder="1" applyAlignment="1">
      <alignment horizontal="left" vertical="center" indent="1"/>
    </xf>
    <xf numFmtId="0" fontId="8" fillId="3" borderId="20" xfId="0" applyFont="1" applyFill="1" applyBorder="1" applyAlignment="1">
      <alignment horizontal="left" vertical="center" indent="1"/>
    </xf>
    <xf numFmtId="0" fontId="8" fillId="3" borderId="21" xfId="0" applyFont="1" applyFill="1" applyBorder="1" applyAlignment="1">
      <alignment horizontal="left" vertical="center" indent="1"/>
    </xf>
    <xf numFmtId="0" fontId="8" fillId="3" borderId="22" xfId="0" applyFont="1" applyFill="1" applyBorder="1" applyAlignment="1">
      <alignment horizontal="left" vertical="center" indent="1"/>
    </xf>
    <xf numFmtId="0" fontId="8" fillId="3" borderId="23" xfId="0" applyFont="1" applyFill="1" applyBorder="1" applyAlignment="1">
      <alignment horizontal="left" vertical="center" indent="1"/>
    </xf>
    <xf numFmtId="0" fontId="2" fillId="3" borderId="19" xfId="0" applyFont="1" applyFill="1" applyBorder="1" applyAlignment="1">
      <alignment horizontal="left" vertical="center" wrapText="1" indent="1"/>
    </xf>
    <xf numFmtId="0" fontId="8" fillId="3" borderId="16" xfId="0" applyFont="1" applyFill="1" applyBorder="1" applyAlignment="1">
      <alignment horizontal="left" vertical="center" wrapText="1" indent="1"/>
    </xf>
    <xf numFmtId="0" fontId="8" fillId="3" borderId="20" xfId="0" applyFont="1" applyFill="1" applyBorder="1" applyAlignment="1">
      <alignment horizontal="left" vertical="center" wrapText="1" indent="1"/>
    </xf>
    <xf numFmtId="0" fontId="8" fillId="3" borderId="21" xfId="0" applyFont="1" applyFill="1" applyBorder="1" applyAlignment="1">
      <alignment horizontal="left" vertical="center" wrapText="1" indent="1"/>
    </xf>
    <xf numFmtId="0" fontId="8" fillId="3" borderId="22" xfId="0" applyFont="1" applyFill="1" applyBorder="1" applyAlignment="1">
      <alignment horizontal="left" vertical="center" wrapText="1" indent="1"/>
    </xf>
    <xf numFmtId="0" fontId="8" fillId="3" borderId="23" xfId="0" applyFont="1" applyFill="1" applyBorder="1" applyAlignment="1">
      <alignment horizontal="left" vertical="center" wrapText="1" indent="1"/>
    </xf>
    <xf numFmtId="0" fontId="2" fillId="3" borderId="46" xfId="0" applyFont="1" applyFill="1" applyBorder="1" applyAlignment="1">
      <alignment horizontal="center" vertical="center"/>
    </xf>
    <xf numFmtId="0" fontId="8" fillId="3" borderId="13"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8" fillId="3" borderId="15" xfId="0" applyFont="1" applyFill="1" applyBorder="1" applyAlignment="1">
      <alignment horizontal="center" vertical="center" wrapText="1"/>
    </xf>
    <xf numFmtId="0" fontId="8" fillId="3" borderId="14" xfId="0" applyFont="1" applyFill="1" applyBorder="1" applyAlignment="1">
      <alignment horizontal="left" vertical="center" wrapText="1"/>
    </xf>
    <xf numFmtId="0" fontId="8" fillId="3" borderId="30" xfId="0" applyFont="1" applyFill="1" applyBorder="1" applyAlignment="1">
      <alignment horizontal="left" vertical="center" wrapText="1"/>
    </xf>
    <xf numFmtId="0" fontId="8" fillId="3" borderId="52" xfId="0" applyFont="1" applyFill="1" applyBorder="1" applyAlignment="1">
      <alignment horizontal="center" vertical="center"/>
    </xf>
    <xf numFmtId="0" fontId="8" fillId="3" borderId="33" xfId="0" applyFont="1" applyFill="1" applyBorder="1" applyAlignment="1">
      <alignment horizontal="left" vertical="center" wrapText="1"/>
    </xf>
    <xf numFmtId="0" fontId="8" fillId="3" borderId="35" xfId="0" applyFont="1" applyFill="1" applyBorder="1" applyAlignment="1">
      <alignment horizontal="left" vertical="center" wrapText="1"/>
    </xf>
    <xf numFmtId="0" fontId="11" fillId="3" borderId="21" xfId="0" applyFont="1" applyFill="1" applyBorder="1" applyAlignment="1">
      <alignment horizontal="center" vertical="top" wrapText="1"/>
    </xf>
    <xf numFmtId="0" fontId="11" fillId="3" borderId="22" xfId="0" applyFont="1" applyFill="1" applyBorder="1" applyAlignment="1">
      <alignment horizontal="center" vertical="top" wrapText="1"/>
    </xf>
    <xf numFmtId="0" fontId="11" fillId="3" borderId="23" xfId="0" applyFont="1" applyFill="1" applyBorder="1" applyAlignment="1">
      <alignment horizontal="center" vertical="top" wrapText="1"/>
    </xf>
    <xf numFmtId="0" fontId="2" fillId="3" borderId="12" xfId="0" applyFont="1" applyFill="1" applyBorder="1" applyAlignment="1">
      <alignment horizontal="center" vertical="center"/>
    </xf>
    <xf numFmtId="38" fontId="8" fillId="3" borderId="13" xfId="1" applyFont="1" applyFill="1" applyBorder="1" applyAlignment="1" applyProtection="1">
      <alignment horizontal="center" vertical="center" wrapText="1"/>
    </xf>
    <xf numFmtId="38" fontId="8" fillId="3" borderId="14" xfId="1" applyFont="1" applyFill="1" applyBorder="1" applyAlignment="1" applyProtection="1">
      <alignment horizontal="center" vertical="center" wrapText="1"/>
    </xf>
    <xf numFmtId="0" fontId="8" fillId="3" borderId="12" xfId="0" applyFont="1" applyFill="1" applyBorder="1" applyAlignment="1">
      <alignment horizontal="center" vertical="center"/>
    </xf>
    <xf numFmtId="0" fontId="8" fillId="3" borderId="12" xfId="0" applyFont="1" applyFill="1" applyBorder="1">
      <alignment vertical="center"/>
    </xf>
    <xf numFmtId="178" fontId="2" fillId="3" borderId="22" xfId="0" applyNumberFormat="1" applyFont="1" applyFill="1" applyBorder="1" applyAlignment="1">
      <alignment horizontal="left" vertical="center"/>
    </xf>
    <xf numFmtId="178" fontId="8" fillId="3" borderId="22" xfId="0" applyNumberFormat="1" applyFont="1" applyFill="1" applyBorder="1" applyAlignment="1">
      <alignment horizontal="left" vertical="center"/>
    </xf>
    <xf numFmtId="0" fontId="8" fillId="3" borderId="22" xfId="0" applyFont="1" applyFill="1" applyBorder="1" applyAlignment="1">
      <alignment horizontal="left" vertical="center"/>
    </xf>
    <xf numFmtId="0" fontId="2" fillId="3" borderId="22" xfId="0" applyFont="1" applyFill="1" applyBorder="1" applyAlignment="1">
      <alignment horizontal="left" vertical="center"/>
    </xf>
    <xf numFmtId="0" fontId="9" fillId="7" borderId="95" xfId="0" applyFont="1" applyFill="1" applyBorder="1" applyAlignment="1">
      <alignment horizontal="center" vertical="center"/>
    </xf>
    <xf numFmtId="0" fontId="9" fillId="7" borderId="96" xfId="0" applyFont="1" applyFill="1" applyBorder="1" applyAlignment="1">
      <alignment horizontal="center" vertical="center"/>
    </xf>
    <xf numFmtId="178" fontId="9" fillId="7" borderId="91" xfId="0" applyNumberFormat="1" applyFont="1" applyFill="1" applyBorder="1" applyAlignment="1">
      <alignment horizontal="center" vertical="center"/>
    </xf>
    <xf numFmtId="178" fontId="9" fillId="7" borderId="90" xfId="0" applyNumberFormat="1" applyFont="1" applyFill="1" applyBorder="1" applyAlignment="1">
      <alignment horizontal="center" vertical="center"/>
    </xf>
    <xf numFmtId="178" fontId="9" fillId="7" borderId="89" xfId="0" applyNumberFormat="1" applyFont="1" applyFill="1" applyBorder="1" applyAlignment="1">
      <alignment horizontal="center" vertical="center"/>
    </xf>
    <xf numFmtId="0" fontId="9" fillId="7" borderId="92" xfId="0" applyFont="1" applyFill="1" applyBorder="1" applyAlignment="1">
      <alignment horizontal="center" vertical="center"/>
    </xf>
    <xf numFmtId="178" fontId="9" fillId="7" borderId="86" xfId="0" applyNumberFormat="1" applyFont="1" applyFill="1" applyBorder="1" applyAlignment="1">
      <alignment horizontal="center" vertical="center" shrinkToFit="1"/>
    </xf>
    <xf numFmtId="178" fontId="9" fillId="7" borderId="87" xfId="0" applyNumberFormat="1" applyFont="1" applyFill="1" applyBorder="1" applyAlignment="1">
      <alignment horizontal="center" vertical="center" shrinkToFit="1"/>
    </xf>
    <xf numFmtId="178" fontId="9" fillId="7" borderId="97" xfId="0" applyNumberFormat="1" applyFont="1" applyFill="1" applyBorder="1" applyAlignment="1">
      <alignment horizontal="center" vertical="center" shrinkToFit="1"/>
    </xf>
    <xf numFmtId="178" fontId="9" fillId="7" borderId="15" xfId="0" applyNumberFormat="1" applyFont="1" applyFill="1" applyBorder="1" applyAlignment="1">
      <alignment horizontal="center" vertical="center" shrinkToFit="1"/>
    </xf>
    <xf numFmtId="178" fontId="9" fillId="7" borderId="98" xfId="0" applyNumberFormat="1" applyFont="1" applyFill="1" applyBorder="1" applyAlignment="1">
      <alignment horizontal="center" vertical="center" shrinkToFit="1"/>
    </xf>
    <xf numFmtId="178" fontId="9" fillId="7" borderId="83" xfId="0" applyNumberFormat="1" applyFont="1" applyFill="1" applyBorder="1" applyAlignment="1">
      <alignment horizontal="center" vertical="center" shrinkToFit="1"/>
    </xf>
    <xf numFmtId="178" fontId="9" fillId="0" borderId="21" xfId="0" applyNumberFormat="1" applyFont="1" applyBorder="1" applyAlignment="1">
      <alignment horizontal="center" vertical="center"/>
    </xf>
    <xf numFmtId="178" fontId="9" fillId="0" borderId="22" xfId="0" applyNumberFormat="1" applyFont="1" applyBorder="1" applyAlignment="1">
      <alignment horizontal="center" vertical="center"/>
    </xf>
    <xf numFmtId="178" fontId="9" fillId="0" borderId="23" xfId="0" applyNumberFormat="1" applyFont="1" applyBorder="1" applyAlignment="1">
      <alignment horizontal="center" vertical="center"/>
    </xf>
  </cellXfs>
  <cellStyles count="3">
    <cellStyle name="桁区切り" xfId="1" builtinId="6"/>
    <cellStyle name="標準" xfId="0" builtinId="0"/>
    <cellStyle name="標準 4" xfId="2" xr:uid="{539CD13B-FCB7-4BFE-BD33-6828EB618389}"/>
  </cellStyles>
  <dxfs count="82">
    <dxf>
      <font>
        <color rgb="FFEE0000"/>
      </font>
      <fill>
        <patternFill>
          <bgColor rgb="FFFFFFCC"/>
        </patternFill>
      </fill>
    </dxf>
    <dxf>
      <font>
        <color rgb="FF9C0006"/>
      </font>
      <fill>
        <patternFill>
          <bgColor rgb="FFFFC7CE"/>
        </patternFill>
      </fill>
    </dxf>
    <dxf>
      <fill>
        <patternFill>
          <bgColor rgb="FFFFFF00"/>
        </patternFill>
      </fill>
    </dxf>
    <dxf>
      <fill>
        <patternFill>
          <bgColor rgb="FF92D050"/>
        </patternFill>
      </fill>
    </dxf>
    <dxf>
      <fill>
        <patternFill>
          <bgColor theme="7" tint="0.59996337778862885"/>
        </patternFill>
      </fill>
    </dxf>
    <dxf>
      <fill>
        <patternFill>
          <bgColor theme="5" tint="0.59996337778862885"/>
        </patternFill>
      </fill>
    </dxf>
    <dxf>
      <fill>
        <patternFill>
          <bgColor theme="5" tint="0.59996337778862885"/>
        </patternFill>
      </fill>
    </dxf>
    <dxf>
      <fill>
        <patternFill>
          <bgColor theme="7" tint="0.59996337778862885"/>
        </patternFill>
      </fill>
    </dxf>
    <dxf>
      <fill>
        <patternFill>
          <bgColor rgb="FF92D050"/>
        </patternFill>
      </fill>
    </dxf>
    <dxf>
      <fill>
        <patternFill>
          <bgColor rgb="FFFFFF00"/>
        </patternFill>
      </fill>
    </dxf>
    <dxf>
      <fill>
        <patternFill>
          <bgColor theme="5" tint="0.59996337778862885"/>
        </patternFill>
      </fill>
    </dxf>
    <dxf>
      <fill>
        <patternFill>
          <bgColor rgb="FF92D050"/>
        </patternFill>
      </fill>
    </dxf>
    <dxf>
      <fill>
        <patternFill>
          <bgColor rgb="FFFFFF00"/>
        </patternFill>
      </fill>
    </dxf>
    <dxf>
      <fill>
        <patternFill>
          <bgColor theme="7" tint="0.59996337778862885"/>
        </patternFill>
      </fill>
    </dxf>
    <dxf>
      <fill>
        <patternFill>
          <bgColor theme="5" tint="0.59996337778862885"/>
        </patternFill>
      </fill>
    </dxf>
    <dxf>
      <fill>
        <patternFill>
          <bgColor theme="7" tint="0.59996337778862885"/>
        </patternFill>
      </fill>
    </dxf>
    <dxf>
      <fill>
        <patternFill>
          <bgColor rgb="FF92D050"/>
        </patternFill>
      </fill>
    </dxf>
    <dxf>
      <fill>
        <patternFill>
          <bgColor rgb="FFFFFF00"/>
        </patternFill>
      </fill>
    </dxf>
    <dxf>
      <fill>
        <patternFill>
          <bgColor theme="5" tint="0.59996337778862885"/>
        </patternFill>
      </fill>
    </dxf>
    <dxf>
      <fill>
        <patternFill>
          <bgColor theme="7" tint="0.59996337778862885"/>
        </patternFill>
      </fill>
    </dxf>
    <dxf>
      <fill>
        <patternFill>
          <bgColor rgb="FF92D050"/>
        </patternFill>
      </fill>
    </dxf>
    <dxf>
      <fill>
        <patternFill>
          <bgColor rgb="FFFFFF00"/>
        </patternFill>
      </fill>
    </dxf>
    <dxf>
      <fill>
        <patternFill>
          <bgColor theme="7" tint="0.59996337778862885"/>
        </patternFill>
      </fill>
    </dxf>
    <dxf>
      <fill>
        <patternFill>
          <bgColor rgb="FF92D050"/>
        </patternFill>
      </fill>
    </dxf>
    <dxf>
      <fill>
        <patternFill>
          <bgColor rgb="FFFFFF00"/>
        </patternFill>
      </fill>
    </dxf>
    <dxf>
      <fill>
        <patternFill>
          <bgColor theme="5" tint="0.59996337778862885"/>
        </patternFill>
      </fill>
    </dxf>
    <dxf>
      <fill>
        <patternFill>
          <bgColor theme="5" tint="0.59996337778862885"/>
        </patternFill>
      </fill>
    </dxf>
    <dxf>
      <fill>
        <patternFill>
          <bgColor theme="7" tint="0.59996337778862885"/>
        </patternFill>
      </fill>
    </dxf>
    <dxf>
      <fill>
        <patternFill>
          <bgColor rgb="FF92D050"/>
        </patternFill>
      </fill>
    </dxf>
    <dxf>
      <fill>
        <patternFill>
          <bgColor rgb="FFFFFF00"/>
        </patternFill>
      </fill>
    </dxf>
    <dxf>
      <fill>
        <patternFill>
          <bgColor theme="7" tint="0.59996337778862885"/>
        </patternFill>
      </fill>
    </dxf>
    <dxf>
      <fill>
        <patternFill>
          <bgColor rgb="FFFFFF00"/>
        </patternFill>
      </fill>
    </dxf>
    <dxf>
      <fill>
        <patternFill>
          <bgColor rgb="FF92D050"/>
        </patternFill>
      </fill>
    </dxf>
    <dxf>
      <fill>
        <patternFill>
          <bgColor theme="5" tint="0.59996337778862885"/>
        </patternFill>
      </fill>
    </dxf>
    <dxf>
      <fill>
        <patternFill>
          <bgColor theme="5" tint="0.59996337778862885"/>
        </patternFill>
      </fill>
    </dxf>
    <dxf>
      <fill>
        <patternFill>
          <bgColor theme="7" tint="0.59996337778862885"/>
        </patternFill>
      </fill>
    </dxf>
    <dxf>
      <fill>
        <patternFill>
          <bgColor rgb="FFFFFF00"/>
        </patternFill>
      </fill>
    </dxf>
    <dxf>
      <fill>
        <patternFill>
          <bgColor rgb="FF92D050"/>
        </patternFill>
      </fill>
    </dxf>
    <dxf>
      <fill>
        <patternFill>
          <bgColor theme="5" tint="0.59996337778862885"/>
        </patternFill>
      </fill>
    </dxf>
    <dxf>
      <fill>
        <patternFill>
          <bgColor theme="7" tint="0.59996337778862885"/>
        </patternFill>
      </fill>
    </dxf>
    <dxf>
      <fill>
        <patternFill>
          <bgColor rgb="FF92D050"/>
        </patternFill>
      </fill>
    </dxf>
    <dxf>
      <fill>
        <patternFill>
          <bgColor rgb="FFFFFF00"/>
        </patternFill>
      </fill>
    </dxf>
    <dxf>
      <fill>
        <patternFill>
          <bgColor rgb="FF92D050"/>
        </patternFill>
      </fill>
    </dxf>
    <dxf>
      <fill>
        <patternFill>
          <bgColor theme="7" tint="0.59996337778862885"/>
        </patternFill>
      </fill>
    </dxf>
    <dxf>
      <fill>
        <patternFill>
          <bgColor theme="5" tint="0.59996337778862885"/>
        </patternFill>
      </fill>
    </dxf>
    <dxf>
      <fill>
        <patternFill>
          <bgColor rgb="FFFFFF00"/>
        </patternFill>
      </fill>
    </dxf>
    <dxf>
      <fill>
        <patternFill>
          <bgColor theme="5" tint="0.59996337778862885"/>
        </patternFill>
      </fill>
    </dxf>
    <dxf>
      <fill>
        <patternFill>
          <bgColor rgb="FFFFFF00"/>
        </patternFill>
      </fill>
    </dxf>
    <dxf>
      <fill>
        <patternFill>
          <bgColor rgb="FF92D050"/>
        </patternFill>
      </fill>
    </dxf>
    <dxf>
      <fill>
        <patternFill>
          <bgColor theme="7" tint="0.59996337778862885"/>
        </patternFill>
      </fill>
    </dxf>
    <dxf>
      <fill>
        <patternFill>
          <bgColor theme="7" tint="0.59996337778862885"/>
        </patternFill>
      </fill>
    </dxf>
    <dxf>
      <fill>
        <patternFill>
          <bgColor rgb="FFFFFF00"/>
        </patternFill>
      </fill>
    </dxf>
    <dxf>
      <fill>
        <patternFill>
          <bgColor rgb="FF92D050"/>
        </patternFill>
      </fill>
    </dxf>
    <dxf>
      <fill>
        <patternFill>
          <bgColor theme="5" tint="0.59996337778862885"/>
        </patternFill>
      </fill>
    </dxf>
    <dxf>
      <fill>
        <patternFill>
          <bgColor theme="5" tint="0.59996337778862885"/>
        </patternFill>
      </fill>
    </dxf>
    <dxf>
      <fill>
        <patternFill>
          <bgColor theme="7" tint="0.59996337778862885"/>
        </patternFill>
      </fill>
    </dxf>
    <dxf>
      <fill>
        <patternFill>
          <bgColor rgb="FF92D050"/>
        </patternFill>
      </fill>
    </dxf>
    <dxf>
      <fill>
        <patternFill>
          <bgColor rgb="FFFFFF00"/>
        </patternFill>
      </fill>
    </dxf>
    <dxf>
      <fill>
        <patternFill>
          <bgColor theme="5" tint="0.59996337778862885"/>
        </patternFill>
      </fill>
    </dxf>
    <dxf>
      <fill>
        <patternFill>
          <bgColor theme="7" tint="0.59996337778862885"/>
        </patternFill>
      </fill>
    </dxf>
    <dxf>
      <fill>
        <patternFill>
          <bgColor rgb="FF92D050"/>
        </patternFill>
      </fill>
    </dxf>
    <dxf>
      <fill>
        <patternFill>
          <bgColor rgb="FFFFFF00"/>
        </patternFill>
      </fill>
    </dxf>
    <dxf>
      <fill>
        <patternFill>
          <bgColor theme="7" tint="0.59996337778862885"/>
        </patternFill>
      </fill>
    </dxf>
    <dxf>
      <fill>
        <patternFill>
          <bgColor theme="5" tint="0.59996337778862885"/>
        </patternFill>
      </fill>
    </dxf>
    <dxf>
      <fill>
        <patternFill>
          <bgColor rgb="FFFFFF00"/>
        </patternFill>
      </fill>
    </dxf>
    <dxf>
      <fill>
        <patternFill>
          <bgColor rgb="FF92D050"/>
        </patternFill>
      </fill>
    </dxf>
    <dxf>
      <fill>
        <patternFill>
          <bgColor rgb="FFFFFF00"/>
        </patternFill>
      </fill>
    </dxf>
    <dxf>
      <fill>
        <patternFill>
          <bgColor theme="7" tint="0.59996337778862885"/>
        </patternFill>
      </fill>
    </dxf>
    <dxf>
      <fill>
        <patternFill>
          <bgColor theme="5" tint="0.59996337778862885"/>
        </patternFill>
      </fill>
    </dxf>
    <dxf>
      <fill>
        <patternFill>
          <bgColor rgb="FF92D050"/>
        </patternFill>
      </fill>
    </dxf>
    <dxf>
      <fill>
        <patternFill>
          <bgColor rgb="FF92D050"/>
        </patternFill>
      </fill>
    </dxf>
    <dxf>
      <fill>
        <patternFill>
          <bgColor theme="5" tint="0.59996337778862885"/>
        </patternFill>
      </fill>
    </dxf>
    <dxf>
      <fill>
        <patternFill>
          <bgColor theme="7" tint="0.59996337778862885"/>
        </patternFill>
      </fill>
    </dxf>
    <dxf>
      <fill>
        <patternFill>
          <bgColor rgb="FFFFFF00"/>
        </patternFill>
      </fill>
    </dxf>
    <dxf>
      <fill>
        <patternFill>
          <bgColor theme="5" tint="0.59996337778862885"/>
        </patternFill>
      </fill>
    </dxf>
    <dxf>
      <fill>
        <patternFill>
          <bgColor theme="7" tint="0.59996337778862885"/>
        </patternFill>
      </fill>
    </dxf>
    <dxf>
      <fill>
        <patternFill>
          <bgColor rgb="FF92D050"/>
        </patternFill>
      </fill>
    </dxf>
    <dxf>
      <fill>
        <patternFill>
          <bgColor rgb="FFFFFF00"/>
        </patternFill>
      </fill>
    </dxf>
    <dxf>
      <fill>
        <patternFill>
          <bgColor theme="5" tint="0.59996337778862885"/>
        </patternFill>
      </fill>
    </dxf>
    <dxf>
      <fill>
        <patternFill>
          <bgColor theme="7" tint="0.59996337778862885"/>
        </patternFill>
      </fill>
    </dxf>
    <dxf>
      <fill>
        <patternFill>
          <bgColor rgb="FF92D050"/>
        </patternFill>
      </fill>
    </dxf>
    <dxf>
      <fill>
        <patternFill>
          <bgColor rgb="FFFFFF00"/>
        </patternFill>
      </fill>
    </dxf>
  </dxfs>
  <tableStyles count="0" defaultTableStyle="TableStyleMedium2" defaultPivotStyle="PivotStyleLight16"/>
  <colors>
    <mruColors>
      <color rgb="FFFFFFCC"/>
      <color rgb="FF0000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xdr:col>
      <xdr:colOff>136712</xdr:colOff>
      <xdr:row>161</xdr:row>
      <xdr:rowOff>235323</xdr:rowOff>
    </xdr:from>
    <xdr:to>
      <xdr:col>6</xdr:col>
      <xdr:colOff>35859</xdr:colOff>
      <xdr:row>162</xdr:row>
      <xdr:rowOff>168089</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1089212" y="33868098"/>
          <a:ext cx="356347" cy="313766"/>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120464</xdr:colOff>
      <xdr:row>246</xdr:row>
      <xdr:rowOff>134471</xdr:rowOff>
    </xdr:from>
    <xdr:to>
      <xdr:col>16</xdr:col>
      <xdr:colOff>19610</xdr:colOff>
      <xdr:row>248</xdr:row>
      <xdr:rowOff>98611</xdr:rowOff>
    </xdr:to>
    <xdr:sp macro="" textlink="">
      <xdr:nvSpPr>
        <xdr:cNvPr id="8" name="円/楕円 7">
          <a:extLst>
            <a:ext uri="{FF2B5EF4-FFF2-40B4-BE49-F238E27FC236}">
              <a16:creationId xmlns:a16="http://schemas.microsoft.com/office/drawing/2014/main" id="{00000000-0008-0000-0000-000008000000}"/>
            </a:ext>
          </a:extLst>
        </xdr:cNvPr>
        <xdr:cNvSpPr/>
      </xdr:nvSpPr>
      <xdr:spPr>
        <a:xfrm>
          <a:off x="3358964" y="56112896"/>
          <a:ext cx="356346" cy="34514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28</xdr:col>
      <xdr:colOff>169208</xdr:colOff>
      <xdr:row>246</xdr:row>
      <xdr:rowOff>134471</xdr:rowOff>
    </xdr:from>
    <xdr:to>
      <xdr:col>30</xdr:col>
      <xdr:colOff>68354</xdr:colOff>
      <xdr:row>248</xdr:row>
      <xdr:rowOff>98611</xdr:rowOff>
    </xdr:to>
    <xdr:sp macro="" textlink="">
      <xdr:nvSpPr>
        <xdr:cNvPr id="9" name="円/楕円 8">
          <a:extLst>
            <a:ext uri="{FF2B5EF4-FFF2-40B4-BE49-F238E27FC236}">
              <a16:creationId xmlns:a16="http://schemas.microsoft.com/office/drawing/2014/main" id="{00000000-0008-0000-0000-000009000000}"/>
            </a:ext>
          </a:extLst>
        </xdr:cNvPr>
        <xdr:cNvSpPr/>
      </xdr:nvSpPr>
      <xdr:spPr>
        <a:xfrm>
          <a:off x="6608108" y="56112896"/>
          <a:ext cx="356346" cy="34514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50107</xdr:colOff>
      <xdr:row>36</xdr:row>
      <xdr:rowOff>35299</xdr:rowOff>
    </xdr:from>
    <xdr:to>
      <xdr:col>33</xdr:col>
      <xdr:colOff>146957</xdr:colOff>
      <xdr:row>36</xdr:row>
      <xdr:rowOff>262618</xdr:rowOff>
    </xdr:to>
    <xdr:sp macro="" textlink="">
      <xdr:nvSpPr>
        <xdr:cNvPr id="10" name="円/楕円 9">
          <a:extLst>
            <a:ext uri="{FF2B5EF4-FFF2-40B4-BE49-F238E27FC236}">
              <a16:creationId xmlns:a16="http://schemas.microsoft.com/office/drawing/2014/main" id="{00000000-0008-0000-0000-00000A000000}"/>
            </a:ext>
          </a:extLst>
        </xdr:cNvPr>
        <xdr:cNvSpPr/>
      </xdr:nvSpPr>
      <xdr:spPr>
        <a:xfrm>
          <a:off x="7403407" y="7874374"/>
          <a:ext cx="325450" cy="227319"/>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179296</xdr:colOff>
      <xdr:row>123</xdr:row>
      <xdr:rowOff>205069</xdr:rowOff>
    </xdr:from>
    <xdr:to>
      <xdr:col>72</xdr:col>
      <xdr:colOff>179296</xdr:colOff>
      <xdr:row>132</xdr:row>
      <xdr:rowOff>56029</xdr:rowOff>
    </xdr:to>
    <xdr:sp macro="" textlink="">
      <xdr:nvSpPr>
        <xdr:cNvPr id="3" name="正方形/長方形 2">
          <a:extLst>
            <a:ext uri="{FF2B5EF4-FFF2-40B4-BE49-F238E27FC236}">
              <a16:creationId xmlns:a16="http://schemas.microsoft.com/office/drawing/2014/main" id="{9E10A54D-7FF6-467F-ACD2-BBF9FF4DC4C9}"/>
            </a:ext>
          </a:extLst>
        </xdr:cNvPr>
        <xdr:cNvSpPr/>
      </xdr:nvSpPr>
      <xdr:spPr>
        <a:xfrm>
          <a:off x="11205884" y="26303569"/>
          <a:ext cx="5154706" cy="1767166"/>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b="1">
              <a:solidFill>
                <a:srgbClr val="FF0000"/>
              </a:solidFill>
            </a:rPr>
            <a:t>作成いただく上での注意点</a:t>
          </a:r>
          <a:endParaRPr kumimoji="1" lang="en-US" altLang="ja-JP" sz="1400" b="1">
            <a:solidFill>
              <a:srgbClr val="FF0000"/>
            </a:solidFill>
          </a:endParaRPr>
        </a:p>
        <a:p>
          <a:pPr algn="l"/>
          <a:endParaRPr kumimoji="1" lang="en-US" altLang="ja-JP" sz="1400" b="1">
            <a:solidFill>
              <a:srgbClr val="FF0000"/>
            </a:solidFill>
          </a:endParaRPr>
        </a:p>
        <a:p>
          <a:pPr algn="l"/>
          <a:r>
            <a:rPr kumimoji="1" lang="ja-JP" altLang="en-US" sz="1400">
              <a:solidFill>
                <a:schemeClr val="tx1"/>
              </a:solidFill>
            </a:rPr>
            <a:t>①職種において、</a:t>
          </a:r>
          <a:r>
            <a:rPr kumimoji="1" lang="ja-JP" altLang="en-US" sz="1400" b="1" u="dbl">
              <a:solidFill>
                <a:srgbClr val="FF0000"/>
              </a:solidFill>
            </a:rPr>
            <a:t>管理者兼〇〇の場合</a:t>
          </a:r>
          <a:r>
            <a:rPr kumimoji="1" lang="ja-JP" altLang="en-US" sz="1400">
              <a:solidFill>
                <a:schemeClr val="tx1"/>
              </a:solidFill>
            </a:rPr>
            <a:t>は、「職種</a:t>
          </a:r>
          <a:r>
            <a:rPr kumimoji="1" lang="en-US" altLang="ja-JP" sz="1400">
              <a:solidFill>
                <a:schemeClr val="tx1"/>
              </a:solidFill>
            </a:rPr>
            <a:t>1</a:t>
          </a:r>
          <a:r>
            <a:rPr kumimoji="1" lang="ja-JP" altLang="en-US" sz="1400">
              <a:solidFill>
                <a:schemeClr val="tx1"/>
              </a:solidFill>
            </a:rPr>
            <a:t>」の列に管理者以外の職種を入力し、「職種</a:t>
          </a:r>
          <a:r>
            <a:rPr kumimoji="1" lang="en-US" altLang="ja-JP" sz="1400">
              <a:solidFill>
                <a:schemeClr val="tx1"/>
              </a:solidFill>
            </a:rPr>
            <a:t>2</a:t>
          </a:r>
          <a:r>
            <a:rPr kumimoji="1" lang="ja-JP" altLang="en-US" sz="1400">
              <a:solidFill>
                <a:schemeClr val="tx1"/>
              </a:solidFill>
            </a:rPr>
            <a:t>」の列に管理者と入力ください。</a:t>
          </a:r>
          <a:endParaRPr kumimoji="1" lang="en-US" altLang="ja-JP" sz="1400">
            <a:solidFill>
              <a:schemeClr val="tx1"/>
            </a:solidFill>
          </a:endParaRPr>
        </a:p>
        <a:p>
          <a:pPr algn="l"/>
          <a:r>
            <a:rPr kumimoji="1" lang="ja-JP" altLang="en-US" sz="1400">
              <a:solidFill>
                <a:schemeClr val="tx1"/>
              </a:solidFill>
            </a:rPr>
            <a:t>　なお、「職種</a:t>
          </a:r>
          <a:r>
            <a:rPr kumimoji="1" lang="en-US" altLang="ja-JP" sz="1400">
              <a:solidFill>
                <a:schemeClr val="tx1"/>
              </a:solidFill>
            </a:rPr>
            <a:t>1</a:t>
          </a:r>
          <a:r>
            <a:rPr kumimoji="1" lang="ja-JP" altLang="en-US" sz="1400">
              <a:solidFill>
                <a:schemeClr val="tx1"/>
              </a:solidFill>
            </a:rPr>
            <a:t>」に入力したい職種が無い場合は下にある「職種の追加」に必要な職種を追加してください。</a:t>
          </a:r>
        </a:p>
      </xdr:txBody>
    </xdr:sp>
    <xdr:clientData/>
  </xdr:twoCellAnchor>
  <xdr:twoCellAnchor>
    <xdr:from>
      <xdr:col>48</xdr:col>
      <xdr:colOff>213399</xdr:colOff>
      <xdr:row>1</xdr:row>
      <xdr:rowOff>274300</xdr:rowOff>
    </xdr:from>
    <xdr:to>
      <xdr:col>63</xdr:col>
      <xdr:colOff>59927</xdr:colOff>
      <xdr:row>12</xdr:row>
      <xdr:rowOff>0</xdr:rowOff>
    </xdr:to>
    <xdr:sp macro="" textlink="">
      <xdr:nvSpPr>
        <xdr:cNvPr id="6" name="正方形/長方形 5">
          <a:extLst>
            <a:ext uri="{FF2B5EF4-FFF2-40B4-BE49-F238E27FC236}">
              <a16:creationId xmlns:a16="http://schemas.microsoft.com/office/drawing/2014/main" id="{75A22FBD-89CF-4CB4-9E74-7D2A9A5B7183}"/>
            </a:ext>
          </a:extLst>
        </xdr:cNvPr>
        <xdr:cNvSpPr/>
      </xdr:nvSpPr>
      <xdr:spPr>
        <a:xfrm>
          <a:off x="11378356" y="464800"/>
          <a:ext cx="3325223" cy="2236792"/>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solidFill>
                <a:srgbClr val="FF0000"/>
              </a:solidFill>
            </a:rPr>
            <a:t>作成いただく上での注意点</a:t>
          </a:r>
          <a:endParaRPr kumimoji="1" lang="en-US" altLang="ja-JP" sz="1600" b="1">
            <a:solidFill>
              <a:srgbClr val="FF0000"/>
            </a:solidFill>
          </a:endParaRPr>
        </a:p>
        <a:p>
          <a:pPr algn="l"/>
          <a:endParaRPr kumimoji="1" lang="en-US" altLang="ja-JP" sz="1600" b="1">
            <a:solidFill>
              <a:schemeClr val="tx1"/>
            </a:solidFill>
          </a:endParaRPr>
        </a:p>
        <a:p>
          <a:pPr algn="l"/>
          <a:r>
            <a:rPr kumimoji="1" lang="ja-JP" altLang="en-US" sz="1600" b="1">
              <a:solidFill>
                <a:schemeClr val="tx1"/>
              </a:solidFill>
            </a:rPr>
            <a:t>オレンジ色のセルのみご入力ください。それ以外のセルは入力不可としております。</a:t>
          </a:r>
          <a:endParaRPr kumimoji="1" lang="en-US" altLang="ja-JP" sz="1600" b="1">
            <a:solidFill>
              <a:schemeClr val="tx1"/>
            </a:solidFill>
          </a:endParaRPr>
        </a:p>
        <a:p>
          <a:pPr algn="l"/>
          <a:endParaRPr kumimoji="1" lang="en-US" altLang="ja-JP" sz="1600" b="1">
            <a:solidFill>
              <a:schemeClr val="tx1"/>
            </a:solidFill>
          </a:endParaRPr>
        </a:p>
        <a:p>
          <a:pPr algn="l"/>
          <a:r>
            <a:rPr kumimoji="1" lang="ja-JP" altLang="en-US" sz="1600" b="1">
              <a:solidFill>
                <a:schemeClr val="tx1"/>
              </a:solidFill>
            </a:rPr>
            <a:t>水色のセルは自動計算となっています。</a:t>
          </a:r>
          <a:endParaRPr kumimoji="1" lang="en-US" altLang="ja-JP" sz="1600" b="1">
            <a:solidFill>
              <a:schemeClr val="tx1"/>
            </a:solidFill>
          </a:endParaRPr>
        </a:p>
        <a:p>
          <a:pPr algn="l"/>
          <a:endParaRPr kumimoji="1" lang="ja-JP" altLang="en-US" sz="1000">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56067</xdr:colOff>
      <xdr:row>2</xdr:row>
      <xdr:rowOff>33129</xdr:rowOff>
    </xdr:from>
    <xdr:to>
      <xdr:col>17</xdr:col>
      <xdr:colOff>38864</xdr:colOff>
      <xdr:row>2</xdr:row>
      <xdr:rowOff>1068456</xdr:rowOff>
    </xdr:to>
    <xdr:sp macro="" textlink="">
      <xdr:nvSpPr>
        <xdr:cNvPr id="2" name="正方形/長方形 1">
          <a:extLst>
            <a:ext uri="{FF2B5EF4-FFF2-40B4-BE49-F238E27FC236}">
              <a16:creationId xmlns:a16="http://schemas.microsoft.com/office/drawing/2014/main" id="{754A6AAE-25AE-4BCE-BA35-78EB5ABE5045}"/>
            </a:ext>
          </a:extLst>
        </xdr:cNvPr>
        <xdr:cNvSpPr/>
      </xdr:nvSpPr>
      <xdr:spPr>
        <a:xfrm>
          <a:off x="287980" y="538368"/>
          <a:ext cx="7205232" cy="1035327"/>
        </a:xfrm>
        <a:prstGeom prst="rect">
          <a:avLst/>
        </a:prstGeom>
        <a:solidFill>
          <a:schemeClr val="bg1"/>
        </a:solidFill>
        <a:ln>
          <a:solidFill>
            <a:schemeClr val="accent6">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b="1">
              <a:solidFill>
                <a:srgbClr val="FF0000"/>
              </a:solidFill>
            </a:rPr>
            <a:t>作成いただく上での注意点</a:t>
          </a:r>
          <a:endParaRPr kumimoji="1" lang="en-US" altLang="ja-JP" sz="1000" b="1">
            <a:solidFill>
              <a:srgbClr val="FF0000"/>
            </a:solidFill>
          </a:endParaRPr>
        </a:p>
        <a:p>
          <a:pPr algn="l"/>
          <a:r>
            <a:rPr kumimoji="1" lang="ja-JP" altLang="en-US" sz="1000" b="1">
              <a:solidFill>
                <a:schemeClr val="tx1"/>
              </a:solidFill>
            </a:rPr>
            <a:t>①</a:t>
          </a:r>
          <a:r>
            <a:rPr kumimoji="1" lang="ja-JP" altLang="en-US" sz="1000" b="1">
              <a:solidFill>
                <a:srgbClr val="EE0000"/>
              </a:solidFill>
            </a:rPr>
            <a:t>赤枠内</a:t>
          </a:r>
          <a:r>
            <a:rPr kumimoji="1" lang="ja-JP" altLang="en-US" sz="1000" b="1">
              <a:solidFill>
                <a:schemeClr val="tx1"/>
              </a:solidFill>
            </a:rPr>
            <a:t>のセルのみご入力ください。</a:t>
          </a:r>
          <a:endParaRPr kumimoji="1" lang="en-US" altLang="ja-JP" sz="1000" b="1">
            <a:solidFill>
              <a:schemeClr val="tx1"/>
            </a:solidFill>
          </a:endParaRPr>
        </a:p>
        <a:p>
          <a:pPr algn="l"/>
          <a:r>
            <a:rPr kumimoji="1" lang="ja-JP" altLang="en-US" sz="1000">
              <a:solidFill>
                <a:schemeClr val="tx1"/>
              </a:solidFill>
            </a:rPr>
            <a:t>②着色されたセルについては関数が入っており、必要に応じて自動入力されます。</a:t>
          </a:r>
          <a:endParaRPr kumimoji="1" lang="en-US" altLang="ja-JP" sz="1000">
            <a:solidFill>
              <a:schemeClr val="tx1"/>
            </a:solidFill>
          </a:endParaRPr>
        </a:p>
        <a:p>
          <a:pPr algn="l"/>
          <a:r>
            <a:rPr kumimoji="1" lang="ja-JP" altLang="en-US" sz="1000">
              <a:solidFill>
                <a:schemeClr val="tx1"/>
              </a:solidFill>
            </a:rPr>
            <a:t>③</a:t>
          </a:r>
          <a:r>
            <a:rPr kumimoji="1" lang="ja-JP" altLang="en-US" sz="1000" b="1" i="0" u="none" strike="noStrike" kern="0" cap="none" spc="0" normalizeH="0" baseline="0" noProof="0">
              <a:ln>
                <a:noFill/>
              </a:ln>
              <a:solidFill>
                <a:prstClr val="black"/>
              </a:solidFill>
              <a:effectLst/>
              <a:uLnTx/>
              <a:uFillTx/>
              <a:latin typeface="+mn-lt"/>
              <a:ea typeface="+mn-ea"/>
              <a:cs typeface="+mn-cs"/>
            </a:rPr>
            <a:t>運営指導実施年月日</a:t>
          </a:r>
          <a:r>
            <a:rPr kumimoji="1" lang="ja-JP" altLang="en-US" sz="1000" b="0" i="0" u="none" strike="noStrike" kern="0" cap="none" spc="0" normalizeH="0" baseline="0" noProof="0">
              <a:ln>
                <a:noFill/>
              </a:ln>
              <a:solidFill>
                <a:prstClr val="black"/>
              </a:solidFill>
              <a:effectLst/>
              <a:uLnTx/>
              <a:uFillTx/>
              <a:latin typeface="+mn-lt"/>
              <a:ea typeface="+mn-ea"/>
              <a:cs typeface="+mn-cs"/>
            </a:rPr>
            <a:t>をご入力いただきますと、下表に作成が必要な期間が反映されます。 </a:t>
          </a:r>
          <a:endParaRPr kumimoji="1" lang="en-US" altLang="ja-JP" sz="1000" b="0" i="0" u="none" strike="noStrike" kern="0" cap="none" spc="0" normalizeH="0" baseline="0" noProof="0">
            <a:ln>
              <a:noFill/>
            </a:ln>
            <a:solidFill>
              <a:prstClr val="black"/>
            </a:solidFill>
            <a:effectLst/>
            <a:uLnTx/>
            <a:uFillTx/>
            <a:latin typeface="+mn-lt"/>
            <a:ea typeface="+mn-ea"/>
            <a:cs typeface="+mn-cs"/>
          </a:endParaRPr>
        </a:p>
        <a:p>
          <a:pPr algn="l"/>
          <a:r>
            <a:rPr kumimoji="1" lang="ja-JP" altLang="en-US" sz="1000" b="0" i="0" u="none" strike="noStrike" kern="0" cap="none" spc="0" normalizeH="0" baseline="0" noProof="0">
              <a:ln>
                <a:noFill/>
              </a:ln>
              <a:solidFill>
                <a:prstClr val="black"/>
              </a:solidFill>
              <a:effectLst/>
              <a:uLnTx/>
              <a:uFillTx/>
              <a:latin typeface="+mn-lt"/>
              <a:ea typeface="+mn-ea"/>
              <a:cs typeface="+mn-cs"/>
            </a:rPr>
            <a:t>　　</a:t>
          </a:r>
          <a:r>
            <a:rPr kumimoji="1" lang="en-US" altLang="ja-JP" sz="1000" b="0" i="0" u="none" strike="noStrike" kern="0" cap="none" spc="0" normalizeH="0" baseline="0" noProof="0">
              <a:ln>
                <a:noFill/>
              </a:ln>
              <a:solidFill>
                <a:prstClr val="black"/>
              </a:solidFill>
              <a:effectLst/>
              <a:uLnTx/>
              <a:uFillTx/>
              <a:latin typeface="+mn-lt"/>
              <a:ea typeface="+mn-ea"/>
              <a:cs typeface="+mn-cs"/>
            </a:rPr>
            <a:t>※</a:t>
          </a:r>
          <a:r>
            <a:rPr kumimoji="1" lang="ja-JP" altLang="en-US" sz="1000" b="0" i="0" u="none" strike="noStrike" kern="0" cap="none" spc="0" normalizeH="0" baseline="0" noProof="0">
              <a:ln>
                <a:noFill/>
              </a:ln>
              <a:solidFill>
                <a:prstClr val="black"/>
              </a:solidFill>
              <a:effectLst/>
              <a:uLnTx/>
              <a:uFillTx/>
              <a:latin typeface="+mn-lt"/>
              <a:ea typeface="+mn-ea"/>
              <a:cs typeface="+mn-cs"/>
            </a:rPr>
            <a:t>下表において表示される入力期間は、事前の書類提出期限前の直近３カ月となります。</a:t>
          </a:r>
          <a:endParaRPr kumimoji="1" lang="ja-JP" altLang="en-US" sz="1000">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212912</xdr:colOff>
      <xdr:row>161</xdr:row>
      <xdr:rowOff>235323</xdr:rowOff>
    </xdr:from>
    <xdr:to>
      <xdr:col>5</xdr:col>
      <xdr:colOff>112059</xdr:colOff>
      <xdr:row>162</xdr:row>
      <xdr:rowOff>168089</xdr:rowOff>
    </xdr:to>
    <xdr:sp macro="" textlink="">
      <xdr:nvSpPr>
        <xdr:cNvPr id="2" name="円/楕円 3">
          <a:extLst>
            <a:ext uri="{FF2B5EF4-FFF2-40B4-BE49-F238E27FC236}">
              <a16:creationId xmlns:a16="http://schemas.microsoft.com/office/drawing/2014/main" id="{94CBDE61-45E7-4892-BB58-2362089F818C}"/>
            </a:ext>
          </a:extLst>
        </xdr:cNvPr>
        <xdr:cNvSpPr/>
      </xdr:nvSpPr>
      <xdr:spPr>
        <a:xfrm>
          <a:off x="936812" y="36192198"/>
          <a:ext cx="356347" cy="313766"/>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168089</xdr:colOff>
      <xdr:row>246</xdr:row>
      <xdr:rowOff>134471</xdr:rowOff>
    </xdr:from>
    <xdr:to>
      <xdr:col>15</xdr:col>
      <xdr:colOff>67235</xdr:colOff>
      <xdr:row>248</xdr:row>
      <xdr:rowOff>98611</xdr:rowOff>
    </xdr:to>
    <xdr:sp macro="" textlink="">
      <xdr:nvSpPr>
        <xdr:cNvPr id="5" name="円/楕円 7">
          <a:extLst>
            <a:ext uri="{FF2B5EF4-FFF2-40B4-BE49-F238E27FC236}">
              <a16:creationId xmlns:a16="http://schemas.microsoft.com/office/drawing/2014/main" id="{12854857-B5D5-4C80-812A-C14057EE066F}"/>
            </a:ext>
          </a:extLst>
        </xdr:cNvPr>
        <xdr:cNvSpPr/>
      </xdr:nvSpPr>
      <xdr:spPr>
        <a:xfrm>
          <a:off x="3177989" y="58436996"/>
          <a:ext cx="356346" cy="34514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112058</xdr:colOff>
      <xdr:row>246</xdr:row>
      <xdr:rowOff>134471</xdr:rowOff>
    </xdr:from>
    <xdr:to>
      <xdr:col>29</xdr:col>
      <xdr:colOff>11204</xdr:colOff>
      <xdr:row>248</xdr:row>
      <xdr:rowOff>98611</xdr:rowOff>
    </xdr:to>
    <xdr:sp macro="" textlink="">
      <xdr:nvSpPr>
        <xdr:cNvPr id="6" name="円/楕円 8">
          <a:extLst>
            <a:ext uri="{FF2B5EF4-FFF2-40B4-BE49-F238E27FC236}">
              <a16:creationId xmlns:a16="http://schemas.microsoft.com/office/drawing/2014/main" id="{D1AE00D1-19BA-4DD3-B6EE-4E227F52AD2D}"/>
            </a:ext>
          </a:extLst>
        </xdr:cNvPr>
        <xdr:cNvSpPr/>
      </xdr:nvSpPr>
      <xdr:spPr>
        <a:xfrm>
          <a:off x="6322358" y="58436996"/>
          <a:ext cx="356346" cy="34514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107257</xdr:colOff>
      <xdr:row>36</xdr:row>
      <xdr:rowOff>44824</xdr:rowOff>
    </xdr:from>
    <xdr:to>
      <xdr:col>33</xdr:col>
      <xdr:colOff>204107</xdr:colOff>
      <xdr:row>36</xdr:row>
      <xdr:rowOff>272143</xdr:rowOff>
    </xdr:to>
    <xdr:sp macro="" textlink="">
      <xdr:nvSpPr>
        <xdr:cNvPr id="7" name="円/楕円 9">
          <a:extLst>
            <a:ext uri="{FF2B5EF4-FFF2-40B4-BE49-F238E27FC236}">
              <a16:creationId xmlns:a16="http://schemas.microsoft.com/office/drawing/2014/main" id="{4B4E1BF6-EA9B-4ECC-9AAF-E912F5298E52}"/>
            </a:ext>
          </a:extLst>
        </xdr:cNvPr>
        <xdr:cNvSpPr/>
      </xdr:nvSpPr>
      <xdr:spPr>
        <a:xfrm>
          <a:off x="7460557" y="8531599"/>
          <a:ext cx="325450" cy="227319"/>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145676</xdr:colOff>
      <xdr:row>2</xdr:row>
      <xdr:rowOff>33129</xdr:rowOff>
    </xdr:from>
    <xdr:to>
      <xdr:col>17</xdr:col>
      <xdr:colOff>128473</xdr:colOff>
      <xdr:row>2</xdr:row>
      <xdr:rowOff>1068456</xdr:rowOff>
    </xdr:to>
    <xdr:sp macro="" textlink="">
      <xdr:nvSpPr>
        <xdr:cNvPr id="2" name="正方形/長方形 1">
          <a:extLst>
            <a:ext uri="{FF2B5EF4-FFF2-40B4-BE49-F238E27FC236}">
              <a16:creationId xmlns:a16="http://schemas.microsoft.com/office/drawing/2014/main" id="{52351D06-A35A-4557-8BFE-CD902C4D7C4C}"/>
            </a:ext>
          </a:extLst>
        </xdr:cNvPr>
        <xdr:cNvSpPr/>
      </xdr:nvSpPr>
      <xdr:spPr>
        <a:xfrm>
          <a:off x="145676" y="537394"/>
          <a:ext cx="7759679" cy="1035327"/>
        </a:xfrm>
        <a:prstGeom prst="rect">
          <a:avLst/>
        </a:prstGeom>
        <a:solidFill>
          <a:schemeClr val="bg1"/>
        </a:solidFill>
        <a:ln>
          <a:solidFill>
            <a:schemeClr val="accent6">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b="1">
              <a:solidFill>
                <a:srgbClr val="FF0000"/>
              </a:solidFill>
            </a:rPr>
            <a:t>作成いただく上での注意点</a:t>
          </a:r>
          <a:endParaRPr kumimoji="1" lang="en-US" altLang="ja-JP" sz="1000" b="1">
            <a:solidFill>
              <a:srgbClr val="FF0000"/>
            </a:solidFill>
          </a:endParaRPr>
        </a:p>
        <a:p>
          <a:pPr algn="l"/>
          <a:r>
            <a:rPr kumimoji="1" lang="ja-JP" altLang="en-US" sz="1000" b="1">
              <a:solidFill>
                <a:schemeClr val="tx1"/>
              </a:solidFill>
            </a:rPr>
            <a:t>①</a:t>
          </a:r>
          <a:r>
            <a:rPr kumimoji="1" lang="ja-JP" altLang="en-US" sz="1000" b="1">
              <a:solidFill>
                <a:srgbClr val="EE0000"/>
              </a:solidFill>
            </a:rPr>
            <a:t>赤枠内</a:t>
          </a:r>
          <a:r>
            <a:rPr kumimoji="1" lang="ja-JP" altLang="en-US" sz="1000" b="1">
              <a:solidFill>
                <a:schemeClr val="tx1"/>
              </a:solidFill>
            </a:rPr>
            <a:t>のセルのみご入力ください。</a:t>
          </a:r>
          <a:endParaRPr kumimoji="1" lang="en-US" altLang="ja-JP" sz="1000" b="1">
            <a:solidFill>
              <a:schemeClr val="tx1"/>
            </a:solidFill>
          </a:endParaRPr>
        </a:p>
        <a:p>
          <a:pPr algn="l"/>
          <a:r>
            <a:rPr kumimoji="1" lang="ja-JP" altLang="en-US" sz="1000">
              <a:solidFill>
                <a:schemeClr val="tx1"/>
              </a:solidFill>
            </a:rPr>
            <a:t>②着色されたセルについては関数が入っており、必要に応じて自動入力されます。</a:t>
          </a:r>
          <a:endParaRPr kumimoji="1" lang="en-US" altLang="ja-JP" sz="1000">
            <a:solidFill>
              <a:schemeClr val="tx1"/>
            </a:solidFill>
          </a:endParaRPr>
        </a:p>
        <a:p>
          <a:pPr algn="l"/>
          <a:r>
            <a:rPr kumimoji="1" lang="ja-JP" altLang="en-US" sz="1000">
              <a:solidFill>
                <a:schemeClr val="tx1"/>
              </a:solidFill>
            </a:rPr>
            <a:t>③</a:t>
          </a:r>
          <a:r>
            <a:rPr kumimoji="1" lang="ja-JP" altLang="en-US" sz="1000" b="1" i="0" u="none" strike="noStrike" kern="0" cap="none" spc="0" normalizeH="0" baseline="0" noProof="0">
              <a:ln>
                <a:noFill/>
              </a:ln>
              <a:solidFill>
                <a:prstClr val="black"/>
              </a:solidFill>
              <a:effectLst/>
              <a:uLnTx/>
              <a:uFillTx/>
              <a:latin typeface="+mn-lt"/>
              <a:ea typeface="+mn-ea"/>
              <a:cs typeface="+mn-cs"/>
            </a:rPr>
            <a:t>運営指導実施年月日</a:t>
          </a:r>
          <a:r>
            <a:rPr kumimoji="1" lang="ja-JP" altLang="en-US" sz="1000" b="0" i="0" u="none" strike="noStrike" kern="0" cap="none" spc="0" normalizeH="0" baseline="0" noProof="0">
              <a:ln>
                <a:noFill/>
              </a:ln>
              <a:solidFill>
                <a:prstClr val="black"/>
              </a:solidFill>
              <a:effectLst/>
              <a:uLnTx/>
              <a:uFillTx/>
              <a:latin typeface="+mn-lt"/>
              <a:ea typeface="+mn-ea"/>
              <a:cs typeface="+mn-cs"/>
            </a:rPr>
            <a:t>をご入力いただきますと、下表に作成が必要な期間が反映されます。 </a:t>
          </a:r>
          <a:endParaRPr kumimoji="1" lang="en-US" altLang="ja-JP" sz="1000" b="0" i="0" u="none" strike="noStrike" kern="0" cap="none" spc="0" normalizeH="0" baseline="0" noProof="0">
            <a:ln>
              <a:noFill/>
            </a:ln>
            <a:solidFill>
              <a:prstClr val="black"/>
            </a:solidFill>
            <a:effectLst/>
            <a:uLnTx/>
            <a:uFillTx/>
            <a:latin typeface="+mn-lt"/>
            <a:ea typeface="+mn-ea"/>
            <a:cs typeface="+mn-cs"/>
          </a:endParaRPr>
        </a:p>
        <a:p>
          <a:pPr algn="l"/>
          <a:r>
            <a:rPr kumimoji="1" lang="ja-JP" altLang="en-US" sz="1000" b="0" i="0" u="none" strike="noStrike" kern="0" cap="none" spc="0" normalizeH="0" baseline="0" noProof="0">
              <a:ln>
                <a:noFill/>
              </a:ln>
              <a:solidFill>
                <a:prstClr val="black"/>
              </a:solidFill>
              <a:effectLst/>
              <a:uLnTx/>
              <a:uFillTx/>
              <a:latin typeface="+mn-lt"/>
              <a:ea typeface="+mn-ea"/>
              <a:cs typeface="+mn-cs"/>
            </a:rPr>
            <a:t>　　</a:t>
          </a:r>
          <a:r>
            <a:rPr kumimoji="1" lang="en-US" altLang="ja-JP" sz="1000" b="0" i="0" u="none" strike="noStrike" kern="0" cap="none" spc="0" normalizeH="0" baseline="0" noProof="0">
              <a:ln>
                <a:noFill/>
              </a:ln>
              <a:solidFill>
                <a:prstClr val="black"/>
              </a:solidFill>
              <a:effectLst/>
              <a:uLnTx/>
              <a:uFillTx/>
              <a:latin typeface="+mn-lt"/>
              <a:ea typeface="+mn-ea"/>
              <a:cs typeface="+mn-cs"/>
            </a:rPr>
            <a:t>※</a:t>
          </a:r>
          <a:r>
            <a:rPr kumimoji="1" lang="ja-JP" altLang="en-US" sz="1000" b="0" i="0" u="none" strike="noStrike" kern="0" cap="none" spc="0" normalizeH="0" baseline="0" noProof="0">
              <a:ln>
                <a:noFill/>
              </a:ln>
              <a:solidFill>
                <a:prstClr val="black"/>
              </a:solidFill>
              <a:effectLst/>
              <a:uLnTx/>
              <a:uFillTx/>
              <a:latin typeface="+mn-lt"/>
              <a:ea typeface="+mn-ea"/>
              <a:cs typeface="+mn-cs"/>
            </a:rPr>
            <a:t>下表において表示される入力期間は、事前の書類提出期限前の直近３カ月となります。</a:t>
          </a:r>
          <a:endParaRPr kumimoji="1" lang="ja-JP" altLang="en-US" sz="1000">
            <a:solidFill>
              <a:schemeClr val="tx1"/>
            </a:solidFill>
          </a:endParaRPr>
        </a:p>
      </xdr:txBody>
    </xdr:sp>
    <xdr:clientData/>
  </xdr:twoCellAnchor>
  <xdr:twoCellAnchor>
    <xdr:from>
      <xdr:col>0</xdr:col>
      <xdr:colOff>164727</xdr:colOff>
      <xdr:row>21</xdr:row>
      <xdr:rowOff>30256</xdr:rowOff>
    </xdr:from>
    <xdr:to>
      <xdr:col>5</xdr:col>
      <xdr:colOff>774327</xdr:colOff>
      <xdr:row>31</xdr:row>
      <xdr:rowOff>30256</xdr:rowOff>
    </xdr:to>
    <xdr:sp macro="" textlink="">
      <xdr:nvSpPr>
        <xdr:cNvPr id="3" name="正方形/長方形 2">
          <a:extLst>
            <a:ext uri="{FF2B5EF4-FFF2-40B4-BE49-F238E27FC236}">
              <a16:creationId xmlns:a16="http://schemas.microsoft.com/office/drawing/2014/main" id="{9D48FE5B-EAEC-4969-9B23-392736D68807}"/>
            </a:ext>
          </a:extLst>
        </xdr:cNvPr>
        <xdr:cNvSpPr/>
      </xdr:nvSpPr>
      <xdr:spPr>
        <a:xfrm>
          <a:off x="164727" y="4322109"/>
          <a:ext cx="4004982" cy="1692088"/>
        </a:xfrm>
        <a:prstGeom prst="rect">
          <a:avLst/>
        </a:prstGeom>
        <a:noFill/>
        <a:ln>
          <a:solidFill>
            <a:srgbClr val="0000CC"/>
          </a:solidFill>
          <a:prstDash val="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85725</xdr:colOff>
      <xdr:row>32</xdr:row>
      <xdr:rowOff>142875</xdr:rowOff>
    </xdr:from>
    <xdr:to>
      <xdr:col>12</xdr:col>
      <xdr:colOff>221496</xdr:colOff>
      <xdr:row>40</xdr:row>
      <xdr:rowOff>26409</xdr:rowOff>
    </xdr:to>
    <xdr:sp macro="" textlink="">
      <xdr:nvSpPr>
        <xdr:cNvPr id="4" name="吹き出し: 線 3">
          <a:extLst>
            <a:ext uri="{FF2B5EF4-FFF2-40B4-BE49-F238E27FC236}">
              <a16:creationId xmlns:a16="http://schemas.microsoft.com/office/drawing/2014/main" id="{13504093-3D98-4746-BE61-0A35E282CA30}"/>
            </a:ext>
          </a:extLst>
        </xdr:cNvPr>
        <xdr:cNvSpPr/>
      </xdr:nvSpPr>
      <xdr:spPr>
        <a:xfrm>
          <a:off x="1828800" y="6343650"/>
          <a:ext cx="4536321" cy="1255134"/>
        </a:xfrm>
        <a:prstGeom prst="borderCallout1">
          <a:avLst>
            <a:gd name="adj1" fmla="val 12944"/>
            <a:gd name="adj2" fmla="val -3472"/>
            <a:gd name="adj3" fmla="val -37053"/>
            <a:gd name="adj4" fmla="val -4744"/>
          </a:avLst>
        </a:prstGeom>
        <a:solidFill>
          <a:srgbClr val="FFFFCC"/>
        </a:solidFill>
        <a:ln>
          <a:solidFill>
            <a:srgbClr val="0000CC"/>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b="1">
              <a:solidFill>
                <a:srgbClr val="FF0000"/>
              </a:solidFill>
            </a:rPr>
            <a:t>「事前調書」シートの「３ 従業者の状況」を</a:t>
          </a:r>
          <a:endParaRPr kumimoji="1" lang="en-US" altLang="ja-JP" sz="1800" b="1">
            <a:solidFill>
              <a:srgbClr val="FF0000"/>
            </a:solidFill>
          </a:endParaRPr>
        </a:p>
        <a:p>
          <a:pPr algn="l"/>
          <a:r>
            <a:rPr kumimoji="1" lang="ja-JP" altLang="en-US" sz="1800" b="1">
              <a:solidFill>
                <a:srgbClr val="FF0000"/>
              </a:solidFill>
            </a:rPr>
            <a:t>入力いただくと自動入力されます。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B2:BU274"/>
  <sheetViews>
    <sheetView showGridLines="0" tabSelected="1" workbookViewId="0">
      <selection activeCell="N5" sqref="N5:AT5"/>
    </sheetView>
  </sheetViews>
  <sheetFormatPr defaultColWidth="3" defaultRowHeight="15" customHeight="1"/>
  <cols>
    <col min="1" max="1" width="3" customWidth="1"/>
    <col min="3" max="3" width="3.5" bestFit="1" customWidth="1"/>
  </cols>
  <sheetData>
    <row r="2" spans="2:48" s="4" customFormat="1" ht="28.5">
      <c r="B2" s="32"/>
      <c r="C2" s="332" t="s">
        <v>339</v>
      </c>
      <c r="D2" s="332"/>
      <c r="E2" s="332"/>
      <c r="F2" s="332"/>
      <c r="G2" s="332"/>
      <c r="H2" s="332"/>
      <c r="I2" s="332"/>
      <c r="J2" s="332"/>
      <c r="K2" s="332"/>
      <c r="L2" s="332"/>
      <c r="M2" s="332"/>
      <c r="N2" s="332"/>
      <c r="O2" s="332"/>
      <c r="P2" s="332"/>
      <c r="Q2" s="332"/>
      <c r="R2" s="332"/>
      <c r="S2" s="332"/>
      <c r="T2" s="332"/>
      <c r="U2" s="332"/>
      <c r="V2" s="332"/>
      <c r="W2" s="332"/>
      <c r="X2" s="332"/>
      <c r="Y2" s="332"/>
      <c r="Z2" s="332"/>
      <c r="AA2" s="332"/>
      <c r="AB2" s="332"/>
      <c r="AC2" s="332"/>
      <c r="AD2" s="332"/>
      <c r="AE2" s="332"/>
      <c r="AF2" s="332"/>
      <c r="AG2" s="332"/>
      <c r="AH2" s="332"/>
      <c r="AI2" s="332"/>
      <c r="AJ2" s="332"/>
      <c r="AK2" s="332"/>
      <c r="AL2" s="332"/>
      <c r="AM2" s="332"/>
      <c r="AN2" s="332"/>
      <c r="AO2" s="332"/>
      <c r="AP2" s="332"/>
      <c r="AQ2" s="332"/>
      <c r="AR2" s="332"/>
      <c r="AS2" s="332"/>
      <c r="AT2" s="332"/>
      <c r="AU2" s="32"/>
      <c r="AV2" s="32"/>
    </row>
    <row r="3" spans="2:48" ht="15" customHeight="1" thickBot="1">
      <c r="B3" s="33"/>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row>
    <row r="4" spans="2:48" ht="15" customHeight="1">
      <c r="B4" s="33"/>
      <c r="C4" s="34"/>
      <c r="D4" s="35"/>
      <c r="E4" s="35"/>
      <c r="F4" s="35"/>
      <c r="G4" s="35"/>
      <c r="H4" s="35"/>
      <c r="I4" s="35"/>
      <c r="J4" s="35"/>
      <c r="K4" s="35"/>
      <c r="L4" s="36"/>
      <c r="M4" s="34"/>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6"/>
      <c r="AU4" s="33"/>
      <c r="AV4" s="33"/>
    </row>
    <row r="5" spans="2:48" s="1" customFormat="1" ht="21">
      <c r="B5" s="38"/>
      <c r="C5" s="377" t="s">
        <v>2</v>
      </c>
      <c r="D5" s="378"/>
      <c r="E5" s="378"/>
      <c r="F5" s="378"/>
      <c r="G5" s="378"/>
      <c r="H5" s="378"/>
      <c r="I5" s="378"/>
      <c r="J5" s="378"/>
      <c r="K5" s="378"/>
      <c r="L5" s="379"/>
      <c r="M5" s="37"/>
      <c r="N5" s="333"/>
      <c r="O5" s="333"/>
      <c r="P5" s="333"/>
      <c r="Q5" s="333"/>
      <c r="R5" s="333"/>
      <c r="S5" s="333"/>
      <c r="T5" s="333"/>
      <c r="U5" s="333"/>
      <c r="V5" s="333"/>
      <c r="W5" s="333"/>
      <c r="X5" s="333"/>
      <c r="Y5" s="333"/>
      <c r="Z5" s="333"/>
      <c r="AA5" s="333"/>
      <c r="AB5" s="333"/>
      <c r="AC5" s="333"/>
      <c r="AD5" s="333"/>
      <c r="AE5" s="333"/>
      <c r="AF5" s="333"/>
      <c r="AG5" s="333"/>
      <c r="AH5" s="333"/>
      <c r="AI5" s="333"/>
      <c r="AJ5" s="333"/>
      <c r="AK5" s="333"/>
      <c r="AL5" s="333"/>
      <c r="AM5" s="333"/>
      <c r="AN5" s="333"/>
      <c r="AO5" s="333"/>
      <c r="AP5" s="333"/>
      <c r="AQ5" s="333"/>
      <c r="AR5" s="333"/>
      <c r="AS5" s="333"/>
      <c r="AT5" s="334"/>
      <c r="AU5" s="38"/>
      <c r="AV5" s="38"/>
    </row>
    <row r="6" spans="2:48" ht="15" customHeight="1" thickBot="1">
      <c r="B6" s="33"/>
      <c r="C6" s="39"/>
      <c r="D6" s="40"/>
      <c r="E6" s="40"/>
      <c r="F6" s="40"/>
      <c r="G6" s="40"/>
      <c r="H6" s="40"/>
      <c r="I6" s="40"/>
      <c r="J6" s="40"/>
      <c r="K6" s="40"/>
      <c r="L6" s="41"/>
      <c r="M6" s="39"/>
      <c r="N6" s="40"/>
      <c r="O6" s="40"/>
      <c r="P6" s="40"/>
      <c r="Q6" s="40"/>
      <c r="R6" s="40"/>
      <c r="S6" s="40"/>
      <c r="T6" s="40"/>
      <c r="U6" s="40"/>
      <c r="V6" s="40"/>
      <c r="W6" s="40"/>
      <c r="X6" s="40"/>
      <c r="Y6" s="40"/>
      <c r="Z6" s="40"/>
      <c r="AA6" s="40"/>
      <c r="AB6" s="40"/>
      <c r="AC6" s="40"/>
      <c r="AD6" s="40"/>
      <c r="AE6" s="40"/>
      <c r="AF6" s="40"/>
      <c r="AG6" s="40"/>
      <c r="AH6" s="40"/>
      <c r="AI6" s="40"/>
      <c r="AJ6" s="40"/>
      <c r="AK6" s="40"/>
      <c r="AL6" s="40"/>
      <c r="AM6" s="40"/>
      <c r="AN6" s="40"/>
      <c r="AO6" s="40"/>
      <c r="AP6" s="40"/>
      <c r="AQ6" s="40"/>
      <c r="AR6" s="40"/>
      <c r="AS6" s="40"/>
      <c r="AT6" s="41"/>
      <c r="AU6" s="33"/>
      <c r="AV6" s="33"/>
    </row>
    <row r="7" spans="2:48" ht="15" customHeight="1">
      <c r="B7" s="33"/>
      <c r="C7" s="34"/>
      <c r="D7" s="35"/>
      <c r="E7" s="35"/>
      <c r="F7" s="35"/>
      <c r="G7" s="35"/>
      <c r="H7" s="35"/>
      <c r="I7" s="35"/>
      <c r="J7" s="35"/>
      <c r="K7" s="35"/>
      <c r="L7" s="36"/>
      <c r="M7" s="34"/>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6"/>
      <c r="AU7" s="33"/>
      <c r="AV7" s="33"/>
    </row>
    <row r="8" spans="2:48" s="1" customFormat="1" ht="21">
      <c r="B8" s="38"/>
      <c r="C8" s="377" t="s">
        <v>70</v>
      </c>
      <c r="D8" s="378"/>
      <c r="E8" s="378"/>
      <c r="F8" s="378"/>
      <c r="G8" s="378"/>
      <c r="H8" s="378"/>
      <c r="I8" s="378"/>
      <c r="J8" s="378"/>
      <c r="K8" s="378"/>
      <c r="L8" s="379"/>
      <c r="M8" s="37"/>
      <c r="N8" s="333"/>
      <c r="O8" s="333"/>
      <c r="P8" s="333"/>
      <c r="Q8" s="333"/>
      <c r="R8" s="333"/>
      <c r="S8" s="333"/>
      <c r="T8" s="333"/>
      <c r="U8" s="333"/>
      <c r="V8" s="333"/>
      <c r="W8" s="333"/>
      <c r="X8" s="333"/>
      <c r="Y8" s="333"/>
      <c r="Z8" s="333"/>
      <c r="AA8" s="333"/>
      <c r="AB8" s="333"/>
      <c r="AC8" s="333"/>
      <c r="AD8" s="333"/>
      <c r="AE8" s="333"/>
      <c r="AF8" s="333"/>
      <c r="AG8" s="333"/>
      <c r="AH8" s="333"/>
      <c r="AI8" s="333"/>
      <c r="AJ8" s="333"/>
      <c r="AK8" s="333"/>
      <c r="AL8" s="333"/>
      <c r="AM8" s="333"/>
      <c r="AN8" s="333"/>
      <c r="AO8" s="333"/>
      <c r="AP8" s="333"/>
      <c r="AQ8" s="333"/>
      <c r="AR8" s="333"/>
      <c r="AS8" s="333"/>
      <c r="AT8" s="334"/>
      <c r="AU8" s="38"/>
      <c r="AV8" s="38"/>
    </row>
    <row r="9" spans="2:48" ht="15" customHeight="1" thickBot="1">
      <c r="B9" s="33"/>
      <c r="C9" s="39"/>
      <c r="D9" s="40"/>
      <c r="E9" s="40"/>
      <c r="F9" s="40"/>
      <c r="G9" s="40"/>
      <c r="H9" s="40"/>
      <c r="I9" s="40"/>
      <c r="J9" s="40"/>
      <c r="K9" s="40"/>
      <c r="L9" s="41"/>
      <c r="M9" s="39"/>
      <c r="N9" s="463" t="s">
        <v>173</v>
      </c>
      <c r="O9" s="463"/>
      <c r="P9" s="463"/>
      <c r="Q9" s="463"/>
      <c r="R9" s="463"/>
      <c r="S9" s="463"/>
      <c r="T9" s="463"/>
      <c r="U9" s="463"/>
      <c r="V9" s="463"/>
      <c r="W9" s="463"/>
      <c r="X9" s="463"/>
      <c r="Y9" s="463"/>
      <c r="Z9" s="463"/>
      <c r="AA9" s="463"/>
      <c r="AB9" s="463"/>
      <c r="AC9" s="463"/>
      <c r="AD9" s="463"/>
      <c r="AE9" s="463"/>
      <c r="AF9" s="463"/>
      <c r="AG9" s="463"/>
      <c r="AH9" s="463"/>
      <c r="AI9" s="463"/>
      <c r="AJ9" s="463"/>
      <c r="AK9" s="463"/>
      <c r="AL9" s="463"/>
      <c r="AM9" s="463"/>
      <c r="AN9" s="463"/>
      <c r="AO9" s="463"/>
      <c r="AP9" s="463"/>
      <c r="AQ9" s="463"/>
      <c r="AR9" s="463"/>
      <c r="AS9" s="463"/>
      <c r="AT9" s="464"/>
      <c r="AU9" s="33"/>
      <c r="AV9" s="33"/>
    </row>
    <row r="10" spans="2:48" ht="15" customHeight="1">
      <c r="B10" s="33"/>
      <c r="C10" s="34"/>
      <c r="D10" s="35"/>
      <c r="E10" s="35"/>
      <c r="F10" s="35"/>
      <c r="G10" s="35"/>
      <c r="H10" s="35"/>
      <c r="I10" s="35"/>
      <c r="J10" s="35"/>
      <c r="K10" s="35"/>
      <c r="L10" s="36"/>
      <c r="M10" s="34"/>
      <c r="N10" s="35"/>
      <c r="O10" s="35"/>
      <c r="P10" s="35"/>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c r="AQ10" s="35"/>
      <c r="AR10" s="35"/>
      <c r="AS10" s="35"/>
      <c r="AT10" s="36"/>
      <c r="AU10" s="33"/>
      <c r="AV10" s="33"/>
    </row>
    <row r="11" spans="2:48" ht="21">
      <c r="B11" s="33"/>
      <c r="C11" s="377" t="s">
        <v>272</v>
      </c>
      <c r="D11" s="378"/>
      <c r="E11" s="378"/>
      <c r="F11" s="378"/>
      <c r="G11" s="378"/>
      <c r="H11" s="378"/>
      <c r="I11" s="378"/>
      <c r="J11" s="378"/>
      <c r="K11" s="378"/>
      <c r="L11" s="379"/>
      <c r="M11" s="37"/>
      <c r="N11" s="335"/>
      <c r="O11" s="335"/>
      <c r="P11" s="335"/>
      <c r="Q11" s="335"/>
      <c r="R11" s="335"/>
      <c r="S11" s="335"/>
      <c r="T11" s="335"/>
      <c r="U11" s="335"/>
      <c r="V11" s="335"/>
      <c r="W11" s="335"/>
      <c r="X11" s="335"/>
      <c r="Y11" s="335"/>
      <c r="Z11" s="335"/>
      <c r="AA11" s="335"/>
      <c r="AB11" s="335"/>
      <c r="AC11" s="335"/>
      <c r="AD11" s="335"/>
      <c r="AE11" s="335"/>
      <c r="AF11" s="335"/>
      <c r="AG11" s="335"/>
      <c r="AH11" s="335"/>
      <c r="AI11" s="335"/>
      <c r="AJ11" s="335"/>
      <c r="AK11" s="335"/>
      <c r="AL11" s="335"/>
      <c r="AM11" s="335"/>
      <c r="AN11" s="335"/>
      <c r="AO11" s="335"/>
      <c r="AP11" s="335"/>
      <c r="AQ11" s="335"/>
      <c r="AR11" s="335"/>
      <c r="AS11" s="335"/>
      <c r="AT11" s="336"/>
      <c r="AU11" s="33"/>
      <c r="AV11" s="33"/>
    </row>
    <row r="12" spans="2:48" ht="15" customHeight="1" thickBot="1">
      <c r="B12" s="33"/>
      <c r="C12" s="39"/>
      <c r="D12" s="40"/>
      <c r="E12" s="40"/>
      <c r="F12" s="40"/>
      <c r="G12" s="40"/>
      <c r="H12" s="40"/>
      <c r="I12" s="40"/>
      <c r="J12" s="40"/>
      <c r="K12" s="40"/>
      <c r="L12" s="41"/>
      <c r="M12" s="39"/>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1"/>
      <c r="AU12" s="33"/>
      <c r="AV12" s="33"/>
    </row>
    <row r="13" spans="2:48" ht="15" customHeight="1">
      <c r="B13" s="33"/>
      <c r="C13" s="34"/>
      <c r="D13" s="35"/>
      <c r="E13" s="35"/>
      <c r="F13" s="35"/>
      <c r="G13" s="35"/>
      <c r="H13" s="35"/>
      <c r="I13" s="35"/>
      <c r="J13" s="35"/>
      <c r="K13" s="35"/>
      <c r="L13" s="36"/>
      <c r="M13" s="34"/>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c r="AO13" s="35"/>
      <c r="AP13" s="35"/>
      <c r="AQ13" s="35"/>
      <c r="AR13" s="35"/>
      <c r="AS13" s="35"/>
      <c r="AT13" s="36"/>
      <c r="AU13" s="33"/>
      <c r="AV13" s="33"/>
    </row>
    <row r="14" spans="2:48" ht="21">
      <c r="B14" s="33"/>
      <c r="C14" s="377" t="s">
        <v>39</v>
      </c>
      <c r="D14" s="378"/>
      <c r="E14" s="378"/>
      <c r="F14" s="378"/>
      <c r="G14" s="378"/>
      <c r="H14" s="378"/>
      <c r="I14" s="378"/>
      <c r="J14" s="378"/>
      <c r="K14" s="378"/>
      <c r="L14" s="379"/>
      <c r="M14" s="37"/>
      <c r="N14" s="333"/>
      <c r="O14" s="333"/>
      <c r="P14" s="333"/>
      <c r="Q14" s="333"/>
      <c r="R14" s="333"/>
      <c r="S14" s="333"/>
      <c r="T14" s="333"/>
      <c r="U14" s="333"/>
      <c r="V14" s="333"/>
      <c r="W14" s="333"/>
      <c r="X14" s="333"/>
      <c r="Y14" s="333"/>
      <c r="Z14" s="333"/>
      <c r="AA14" s="333"/>
      <c r="AB14" s="333"/>
      <c r="AC14" s="333"/>
      <c r="AD14" s="333"/>
      <c r="AE14" s="333"/>
      <c r="AF14" s="333"/>
      <c r="AG14" s="333"/>
      <c r="AH14" s="333"/>
      <c r="AI14" s="333"/>
      <c r="AJ14" s="333"/>
      <c r="AK14" s="333"/>
      <c r="AL14" s="333"/>
      <c r="AM14" s="333"/>
      <c r="AN14" s="333"/>
      <c r="AO14" s="333"/>
      <c r="AP14" s="333"/>
      <c r="AQ14" s="333"/>
      <c r="AR14" s="333"/>
      <c r="AS14" s="333"/>
      <c r="AT14" s="334"/>
      <c r="AU14" s="33"/>
      <c r="AV14" s="33"/>
    </row>
    <row r="15" spans="2:48" ht="15" customHeight="1" thickBot="1">
      <c r="B15" s="33"/>
      <c r="C15" s="39"/>
      <c r="D15" s="40"/>
      <c r="E15" s="40"/>
      <c r="F15" s="40"/>
      <c r="G15" s="40"/>
      <c r="H15" s="40"/>
      <c r="I15" s="40"/>
      <c r="J15" s="40"/>
      <c r="K15" s="40"/>
      <c r="L15" s="41"/>
      <c r="M15" s="39"/>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1"/>
      <c r="AU15" s="33"/>
      <c r="AV15" s="33"/>
    </row>
    <row r="16" spans="2:48" ht="15" customHeight="1">
      <c r="B16" s="33"/>
      <c r="C16" s="34"/>
      <c r="D16" s="35"/>
      <c r="E16" s="35"/>
      <c r="F16" s="35"/>
      <c r="G16" s="35"/>
      <c r="H16" s="35"/>
      <c r="I16" s="35"/>
      <c r="J16" s="35"/>
      <c r="K16" s="35"/>
      <c r="L16" s="36"/>
      <c r="M16" s="34"/>
      <c r="N16" s="35"/>
      <c r="O16" s="35"/>
      <c r="P16" s="35"/>
      <c r="Q16" s="35"/>
      <c r="R16" s="35"/>
      <c r="S16" s="35"/>
      <c r="T16" s="35"/>
      <c r="U16" s="35"/>
      <c r="V16" s="35"/>
      <c r="W16" s="35"/>
      <c r="X16" s="35"/>
      <c r="Y16" s="35"/>
      <c r="Z16" s="35"/>
      <c r="AA16" s="35"/>
      <c r="AB16" s="35"/>
      <c r="AC16" s="34"/>
      <c r="AD16" s="35"/>
      <c r="AE16" s="35"/>
      <c r="AF16" s="35"/>
      <c r="AG16" s="35"/>
      <c r="AH16" s="35"/>
      <c r="AI16" s="35"/>
      <c r="AJ16" s="35"/>
      <c r="AK16" s="36"/>
      <c r="AL16" s="34"/>
      <c r="AM16" s="35"/>
      <c r="AN16" s="35"/>
      <c r="AO16" s="35"/>
      <c r="AP16" s="35"/>
      <c r="AQ16" s="35"/>
      <c r="AR16" s="35"/>
      <c r="AS16" s="35"/>
      <c r="AT16" s="36"/>
      <c r="AU16" s="33"/>
      <c r="AV16" s="33"/>
    </row>
    <row r="17" spans="2:48" ht="21">
      <c r="B17" s="33"/>
      <c r="C17" s="377" t="s">
        <v>0</v>
      </c>
      <c r="D17" s="378"/>
      <c r="E17" s="378"/>
      <c r="F17" s="378"/>
      <c r="G17" s="378"/>
      <c r="H17" s="378"/>
      <c r="I17" s="378"/>
      <c r="J17" s="378"/>
      <c r="K17" s="378"/>
      <c r="L17" s="379"/>
      <c r="M17" s="37"/>
      <c r="N17" s="333"/>
      <c r="O17" s="333"/>
      <c r="P17" s="333"/>
      <c r="Q17" s="333"/>
      <c r="R17" s="333"/>
      <c r="S17" s="333"/>
      <c r="T17" s="333"/>
      <c r="U17" s="333"/>
      <c r="V17" s="333"/>
      <c r="W17" s="333"/>
      <c r="X17" s="333"/>
      <c r="Y17" s="333"/>
      <c r="Z17" s="333"/>
      <c r="AA17" s="333"/>
      <c r="AB17" s="333"/>
      <c r="AC17" s="338" t="s">
        <v>1</v>
      </c>
      <c r="AD17" s="339"/>
      <c r="AE17" s="339"/>
      <c r="AF17" s="339"/>
      <c r="AG17" s="339"/>
      <c r="AH17" s="339"/>
      <c r="AI17" s="339"/>
      <c r="AJ17" s="339"/>
      <c r="AK17" s="340"/>
      <c r="AL17" s="37"/>
      <c r="AM17" s="333"/>
      <c r="AN17" s="333"/>
      <c r="AO17" s="333"/>
      <c r="AP17" s="333"/>
      <c r="AQ17" s="333"/>
      <c r="AR17" s="333"/>
      <c r="AS17" s="333"/>
      <c r="AT17" s="42"/>
      <c r="AU17" s="33"/>
      <c r="AV17" s="33"/>
    </row>
    <row r="18" spans="2:48" ht="15" customHeight="1" thickBot="1">
      <c r="B18" s="33"/>
      <c r="C18" s="39"/>
      <c r="D18" s="40"/>
      <c r="E18" s="40"/>
      <c r="F18" s="40"/>
      <c r="G18" s="40"/>
      <c r="H18" s="40"/>
      <c r="I18" s="40"/>
      <c r="J18" s="40"/>
      <c r="K18" s="40"/>
      <c r="L18" s="41"/>
      <c r="M18" s="39"/>
      <c r="N18" s="40"/>
      <c r="O18" s="40"/>
      <c r="P18" s="40"/>
      <c r="Q18" s="40"/>
      <c r="R18" s="40"/>
      <c r="S18" s="40"/>
      <c r="T18" s="40"/>
      <c r="U18" s="40"/>
      <c r="V18" s="40"/>
      <c r="W18" s="40"/>
      <c r="X18" s="40"/>
      <c r="Y18" s="40"/>
      <c r="Z18" s="40"/>
      <c r="AA18" s="40"/>
      <c r="AB18" s="40"/>
      <c r="AC18" s="39"/>
      <c r="AD18" s="40"/>
      <c r="AE18" s="40"/>
      <c r="AF18" s="40"/>
      <c r="AG18" s="40"/>
      <c r="AH18" s="40"/>
      <c r="AI18" s="40"/>
      <c r="AJ18" s="40"/>
      <c r="AK18" s="41"/>
      <c r="AL18" s="39"/>
      <c r="AM18" s="40"/>
      <c r="AN18" s="40"/>
      <c r="AO18" s="40"/>
      <c r="AP18" s="40"/>
      <c r="AQ18" s="40"/>
      <c r="AR18" s="40"/>
      <c r="AS18" s="40"/>
      <c r="AT18" s="41"/>
      <c r="AU18" s="33"/>
      <c r="AV18" s="33"/>
    </row>
    <row r="19" spans="2:48" s="15" customFormat="1" ht="17.25">
      <c r="B19" s="44"/>
      <c r="C19" s="43" t="s">
        <v>67</v>
      </c>
      <c r="D19" s="44"/>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row>
    <row r="20" spans="2:48" s="15" customFormat="1" ht="17.25">
      <c r="B20" s="44"/>
      <c r="C20" s="43" t="s">
        <v>235</v>
      </c>
      <c r="D20" s="44"/>
      <c r="E20" s="44"/>
      <c r="F20" s="44"/>
      <c r="G20" s="44"/>
      <c r="H20" s="44"/>
      <c r="I20" s="44"/>
      <c r="J20" s="44"/>
      <c r="K20" s="44"/>
      <c r="L20" s="44"/>
      <c r="M20" s="44"/>
      <c r="N20" s="44"/>
      <c r="O20" s="44"/>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row>
    <row r="21" spans="2:48" s="15" customFormat="1" ht="17.25">
      <c r="B21" s="44"/>
      <c r="C21" s="43"/>
      <c r="D21" s="44"/>
      <c r="E21" s="44"/>
      <c r="F21" s="44"/>
      <c r="G21" s="44"/>
      <c r="H21" s="44"/>
      <c r="I21" s="44"/>
      <c r="J21" s="44"/>
      <c r="K21" s="44"/>
      <c r="L21" s="44"/>
      <c r="M21" s="44"/>
      <c r="N21" s="44"/>
      <c r="O21" s="44"/>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row>
    <row r="22" spans="2:48" ht="8.25" customHeight="1">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row>
    <row r="23" spans="2:48" s="16" customFormat="1" ht="17.25" customHeight="1">
      <c r="B23" s="43"/>
      <c r="D23" s="54"/>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43"/>
      <c r="AV23" s="43"/>
    </row>
    <row r="24" spans="2:48" s="3" customFormat="1" ht="19.5" customHeight="1" thickBot="1">
      <c r="B24" s="45"/>
      <c r="C24" s="55" t="s">
        <v>244</v>
      </c>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45"/>
      <c r="AV24" s="45"/>
    </row>
    <row r="25" spans="2:48" s="3" customFormat="1" ht="15" customHeight="1">
      <c r="B25" s="45"/>
      <c r="C25" s="482" t="s">
        <v>262</v>
      </c>
      <c r="D25" s="483"/>
      <c r="E25" s="483"/>
      <c r="F25" s="483"/>
      <c r="G25" s="483"/>
      <c r="H25" s="483"/>
      <c r="I25" s="483"/>
      <c r="J25" s="483"/>
      <c r="K25" s="483"/>
      <c r="L25" s="483"/>
      <c r="M25" s="483"/>
      <c r="N25" s="483"/>
      <c r="O25" s="483"/>
      <c r="P25" s="483"/>
      <c r="Q25" s="483"/>
      <c r="R25" s="483"/>
      <c r="S25" s="483"/>
      <c r="T25" s="483"/>
      <c r="U25" s="483"/>
      <c r="V25" s="483"/>
      <c r="W25" s="483"/>
      <c r="X25" s="483"/>
      <c r="Y25" s="483"/>
      <c r="Z25" s="483"/>
      <c r="AA25" s="483"/>
      <c r="AB25" s="483"/>
      <c r="AC25" s="483"/>
      <c r="AD25" s="483"/>
      <c r="AE25" s="483"/>
      <c r="AF25" s="483"/>
      <c r="AG25" s="483"/>
      <c r="AH25" s="483"/>
      <c r="AI25" s="483"/>
      <c r="AJ25" s="483"/>
      <c r="AK25" s="483"/>
      <c r="AL25" s="483"/>
      <c r="AM25" s="483"/>
      <c r="AN25" s="483"/>
      <c r="AO25" s="483"/>
      <c r="AP25" s="483"/>
      <c r="AQ25" s="483"/>
      <c r="AR25" s="483"/>
      <c r="AS25" s="483"/>
      <c r="AT25" s="484"/>
      <c r="AU25" s="45"/>
      <c r="AV25" s="45"/>
    </row>
    <row r="26" spans="2:48" s="3" customFormat="1" ht="15" customHeight="1">
      <c r="B26" s="45"/>
      <c r="C26" s="485"/>
      <c r="D26" s="486"/>
      <c r="E26" s="486"/>
      <c r="F26" s="486"/>
      <c r="G26" s="486"/>
      <c r="H26" s="486"/>
      <c r="I26" s="486"/>
      <c r="J26" s="486"/>
      <c r="K26" s="486"/>
      <c r="L26" s="486"/>
      <c r="M26" s="486"/>
      <c r="N26" s="486"/>
      <c r="O26" s="486"/>
      <c r="P26" s="486"/>
      <c r="Q26" s="486"/>
      <c r="R26" s="486"/>
      <c r="S26" s="486"/>
      <c r="T26" s="486"/>
      <c r="U26" s="486"/>
      <c r="V26" s="486"/>
      <c r="W26" s="486"/>
      <c r="X26" s="486"/>
      <c r="Y26" s="486"/>
      <c r="Z26" s="486"/>
      <c r="AA26" s="486"/>
      <c r="AB26" s="486"/>
      <c r="AC26" s="486"/>
      <c r="AD26" s="486"/>
      <c r="AE26" s="486"/>
      <c r="AF26" s="486"/>
      <c r="AG26" s="486"/>
      <c r="AH26" s="486"/>
      <c r="AI26" s="486"/>
      <c r="AJ26" s="486"/>
      <c r="AK26" s="486"/>
      <c r="AL26" s="486"/>
      <c r="AM26" s="486"/>
      <c r="AN26" s="486"/>
      <c r="AO26" s="486"/>
      <c r="AP26" s="486"/>
      <c r="AQ26" s="486"/>
      <c r="AR26" s="486"/>
      <c r="AS26" s="486"/>
      <c r="AT26" s="487"/>
      <c r="AU26" s="45"/>
      <c r="AV26" s="45"/>
    </row>
    <row r="27" spans="2:48" s="3" customFormat="1" ht="15" customHeight="1">
      <c r="B27" s="45"/>
      <c r="C27" s="485"/>
      <c r="D27" s="486"/>
      <c r="E27" s="486"/>
      <c r="F27" s="486"/>
      <c r="G27" s="486"/>
      <c r="H27" s="486"/>
      <c r="I27" s="486"/>
      <c r="J27" s="486"/>
      <c r="K27" s="486"/>
      <c r="L27" s="486"/>
      <c r="M27" s="486"/>
      <c r="N27" s="486"/>
      <c r="O27" s="486"/>
      <c r="P27" s="486"/>
      <c r="Q27" s="486"/>
      <c r="R27" s="486"/>
      <c r="S27" s="486"/>
      <c r="T27" s="486"/>
      <c r="U27" s="486"/>
      <c r="V27" s="486"/>
      <c r="W27" s="486"/>
      <c r="X27" s="486"/>
      <c r="Y27" s="486"/>
      <c r="Z27" s="486"/>
      <c r="AA27" s="486"/>
      <c r="AB27" s="486"/>
      <c r="AC27" s="486"/>
      <c r="AD27" s="486"/>
      <c r="AE27" s="486"/>
      <c r="AF27" s="486"/>
      <c r="AG27" s="486"/>
      <c r="AH27" s="486"/>
      <c r="AI27" s="486"/>
      <c r="AJ27" s="486"/>
      <c r="AK27" s="486"/>
      <c r="AL27" s="486"/>
      <c r="AM27" s="486"/>
      <c r="AN27" s="486"/>
      <c r="AO27" s="486"/>
      <c r="AP27" s="486"/>
      <c r="AQ27" s="486"/>
      <c r="AR27" s="486"/>
      <c r="AS27" s="486"/>
      <c r="AT27" s="487"/>
      <c r="AU27" s="45"/>
      <c r="AV27" s="45"/>
    </row>
    <row r="28" spans="2:48" s="3" customFormat="1" ht="15" customHeight="1">
      <c r="B28" s="45"/>
      <c r="C28" s="485"/>
      <c r="D28" s="486"/>
      <c r="E28" s="486"/>
      <c r="F28" s="486"/>
      <c r="G28" s="486"/>
      <c r="H28" s="486"/>
      <c r="I28" s="486"/>
      <c r="J28" s="486"/>
      <c r="K28" s="486"/>
      <c r="L28" s="486"/>
      <c r="M28" s="486"/>
      <c r="N28" s="486"/>
      <c r="O28" s="486"/>
      <c r="P28" s="486"/>
      <c r="Q28" s="486"/>
      <c r="R28" s="486"/>
      <c r="S28" s="486"/>
      <c r="T28" s="486"/>
      <c r="U28" s="486"/>
      <c r="V28" s="486"/>
      <c r="W28" s="486"/>
      <c r="X28" s="486"/>
      <c r="Y28" s="486"/>
      <c r="Z28" s="486"/>
      <c r="AA28" s="486"/>
      <c r="AB28" s="486"/>
      <c r="AC28" s="486"/>
      <c r="AD28" s="486"/>
      <c r="AE28" s="486"/>
      <c r="AF28" s="486"/>
      <c r="AG28" s="486"/>
      <c r="AH28" s="486"/>
      <c r="AI28" s="486"/>
      <c r="AJ28" s="486"/>
      <c r="AK28" s="486"/>
      <c r="AL28" s="486"/>
      <c r="AM28" s="486"/>
      <c r="AN28" s="486"/>
      <c r="AO28" s="486"/>
      <c r="AP28" s="486"/>
      <c r="AQ28" s="486"/>
      <c r="AR28" s="486"/>
      <c r="AS28" s="486"/>
      <c r="AT28" s="487"/>
      <c r="AU28" s="45"/>
      <c r="AV28" s="45"/>
    </row>
    <row r="29" spans="2:48" s="3" customFormat="1" ht="15" customHeight="1">
      <c r="B29" s="45"/>
      <c r="C29" s="485"/>
      <c r="D29" s="486"/>
      <c r="E29" s="486"/>
      <c r="F29" s="486"/>
      <c r="G29" s="486"/>
      <c r="H29" s="486"/>
      <c r="I29" s="486"/>
      <c r="J29" s="486"/>
      <c r="K29" s="486"/>
      <c r="L29" s="486"/>
      <c r="M29" s="486"/>
      <c r="N29" s="486"/>
      <c r="O29" s="486"/>
      <c r="P29" s="486"/>
      <c r="Q29" s="486"/>
      <c r="R29" s="486"/>
      <c r="S29" s="486"/>
      <c r="T29" s="486"/>
      <c r="U29" s="486"/>
      <c r="V29" s="486"/>
      <c r="W29" s="486"/>
      <c r="X29" s="486"/>
      <c r="Y29" s="486"/>
      <c r="Z29" s="486"/>
      <c r="AA29" s="486"/>
      <c r="AB29" s="486"/>
      <c r="AC29" s="486"/>
      <c r="AD29" s="486"/>
      <c r="AE29" s="486"/>
      <c r="AF29" s="486"/>
      <c r="AG29" s="486"/>
      <c r="AH29" s="486"/>
      <c r="AI29" s="486"/>
      <c r="AJ29" s="486"/>
      <c r="AK29" s="486"/>
      <c r="AL29" s="486"/>
      <c r="AM29" s="486"/>
      <c r="AN29" s="486"/>
      <c r="AO29" s="486"/>
      <c r="AP29" s="486"/>
      <c r="AQ29" s="486"/>
      <c r="AR29" s="486"/>
      <c r="AS29" s="486"/>
      <c r="AT29" s="487"/>
      <c r="AU29" s="45"/>
      <c r="AV29" s="45"/>
    </row>
    <row r="30" spans="2:48" s="3" customFormat="1" ht="15" customHeight="1" thickBot="1">
      <c r="B30" s="45"/>
      <c r="C30" s="488"/>
      <c r="D30" s="489"/>
      <c r="E30" s="489"/>
      <c r="F30" s="489"/>
      <c r="G30" s="489"/>
      <c r="H30" s="489"/>
      <c r="I30" s="489"/>
      <c r="J30" s="489"/>
      <c r="K30" s="489"/>
      <c r="L30" s="489"/>
      <c r="M30" s="489"/>
      <c r="N30" s="489"/>
      <c r="O30" s="489"/>
      <c r="P30" s="489"/>
      <c r="Q30" s="489"/>
      <c r="R30" s="489"/>
      <c r="S30" s="489"/>
      <c r="T30" s="489"/>
      <c r="U30" s="489"/>
      <c r="V30" s="489"/>
      <c r="W30" s="489"/>
      <c r="X30" s="489"/>
      <c r="Y30" s="489"/>
      <c r="Z30" s="489"/>
      <c r="AA30" s="489"/>
      <c r="AB30" s="489"/>
      <c r="AC30" s="489"/>
      <c r="AD30" s="489"/>
      <c r="AE30" s="489"/>
      <c r="AF30" s="489"/>
      <c r="AG30" s="489"/>
      <c r="AH30" s="489"/>
      <c r="AI30" s="489"/>
      <c r="AJ30" s="489"/>
      <c r="AK30" s="489"/>
      <c r="AL30" s="489"/>
      <c r="AM30" s="489"/>
      <c r="AN30" s="489"/>
      <c r="AO30" s="489"/>
      <c r="AP30" s="489"/>
      <c r="AQ30" s="489"/>
      <c r="AR30" s="489"/>
      <c r="AS30" s="489"/>
      <c r="AT30" s="490"/>
      <c r="AU30" s="45"/>
      <c r="AV30" s="45"/>
    </row>
    <row r="31" spans="2:48" ht="15" customHeight="1">
      <c r="C31" s="2"/>
    </row>
    <row r="32" spans="2:48" ht="15" customHeight="1">
      <c r="C32" s="46" t="s">
        <v>3</v>
      </c>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row>
    <row r="33" spans="3:47" ht="15" customHeight="1">
      <c r="C33" s="46"/>
      <c r="D33" s="33"/>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41" t="s">
        <v>338</v>
      </c>
      <c r="AM33" s="341"/>
      <c r="AN33" s="341"/>
      <c r="AO33" s="341"/>
      <c r="AP33" s="341"/>
      <c r="AQ33" s="341"/>
      <c r="AR33" s="341"/>
      <c r="AS33" s="341"/>
      <c r="AT33" s="341"/>
      <c r="AU33" s="33"/>
    </row>
    <row r="34" spans="3:47" ht="24" customHeight="1">
      <c r="C34" s="46"/>
      <c r="D34" s="380" t="s">
        <v>174</v>
      </c>
      <c r="E34" s="337" t="s">
        <v>5</v>
      </c>
      <c r="F34" s="337"/>
      <c r="G34" s="337"/>
      <c r="H34" s="337"/>
      <c r="I34" s="337"/>
      <c r="J34" s="337"/>
      <c r="K34" s="337"/>
      <c r="L34" s="337"/>
      <c r="M34" s="368"/>
      <c r="N34" s="369"/>
      <c r="O34" s="369"/>
      <c r="P34" s="369"/>
      <c r="Q34" s="369"/>
      <c r="R34" s="369"/>
      <c r="S34" s="369"/>
      <c r="T34" s="369"/>
      <c r="U34" s="369"/>
      <c r="V34" s="370"/>
      <c r="W34" s="337" t="s">
        <v>4</v>
      </c>
      <c r="X34" s="337"/>
      <c r="Y34" s="337"/>
      <c r="Z34" s="337"/>
      <c r="AA34" s="337"/>
      <c r="AB34" s="337"/>
      <c r="AC34" s="337"/>
      <c r="AD34" s="337"/>
      <c r="AE34" s="368"/>
      <c r="AF34" s="369"/>
      <c r="AG34" s="369"/>
      <c r="AH34" s="369"/>
      <c r="AI34" s="369"/>
      <c r="AJ34" s="369"/>
      <c r="AK34" s="369"/>
      <c r="AL34" s="369"/>
      <c r="AM34" s="369"/>
      <c r="AN34" s="369"/>
      <c r="AO34" s="369"/>
      <c r="AP34" s="369"/>
      <c r="AQ34" s="369"/>
      <c r="AR34" s="369"/>
      <c r="AS34" s="369"/>
      <c r="AT34" s="370"/>
      <c r="AU34" s="33"/>
    </row>
    <row r="35" spans="3:47" ht="24" customHeight="1">
      <c r="C35" s="46"/>
      <c r="D35" s="380"/>
      <c r="E35" s="337" t="s">
        <v>182</v>
      </c>
      <c r="F35" s="337"/>
      <c r="G35" s="337"/>
      <c r="H35" s="337"/>
      <c r="I35" s="337"/>
      <c r="J35" s="337"/>
      <c r="K35" s="337"/>
      <c r="L35" s="337"/>
      <c r="M35" s="368"/>
      <c r="N35" s="369"/>
      <c r="O35" s="369"/>
      <c r="P35" s="369"/>
      <c r="Q35" s="369"/>
      <c r="R35" s="369"/>
      <c r="S35" s="369"/>
      <c r="T35" s="369"/>
      <c r="U35" s="369"/>
      <c r="V35" s="369"/>
      <c r="W35" s="369"/>
      <c r="X35" s="369"/>
      <c r="Y35" s="369"/>
      <c r="Z35" s="369"/>
      <c r="AA35" s="369"/>
      <c r="AB35" s="369"/>
      <c r="AC35" s="369"/>
      <c r="AD35" s="369"/>
      <c r="AE35" s="369"/>
      <c r="AF35" s="369"/>
      <c r="AG35" s="369"/>
      <c r="AH35" s="369"/>
      <c r="AI35" s="369"/>
      <c r="AJ35" s="369"/>
      <c r="AK35" s="369"/>
      <c r="AL35" s="369"/>
      <c r="AM35" s="369"/>
      <c r="AN35" s="369"/>
      <c r="AO35" s="369"/>
      <c r="AP35" s="369"/>
      <c r="AQ35" s="369"/>
      <c r="AR35" s="369"/>
      <c r="AS35" s="369"/>
      <c r="AT35" s="370"/>
      <c r="AU35" s="33"/>
    </row>
    <row r="36" spans="3:47" ht="24" customHeight="1">
      <c r="C36" s="46"/>
      <c r="D36" s="380"/>
      <c r="E36" s="337" t="s">
        <v>6</v>
      </c>
      <c r="F36" s="337"/>
      <c r="G36" s="337"/>
      <c r="H36" s="337"/>
      <c r="I36" s="337"/>
      <c r="J36" s="337"/>
      <c r="K36" s="337"/>
      <c r="L36" s="337"/>
      <c r="M36" s="368"/>
      <c r="N36" s="369"/>
      <c r="O36" s="369"/>
      <c r="P36" s="369"/>
      <c r="Q36" s="369"/>
      <c r="R36" s="369"/>
      <c r="S36" s="369"/>
      <c r="T36" s="369"/>
      <c r="U36" s="369"/>
      <c r="V36" s="370"/>
      <c r="W36" s="337" t="s">
        <v>7</v>
      </c>
      <c r="X36" s="337"/>
      <c r="Y36" s="337"/>
      <c r="Z36" s="337"/>
      <c r="AA36" s="337"/>
      <c r="AB36" s="337"/>
      <c r="AC36" s="337"/>
      <c r="AD36" s="337"/>
      <c r="AE36" s="368"/>
      <c r="AF36" s="369"/>
      <c r="AG36" s="369"/>
      <c r="AH36" s="369"/>
      <c r="AI36" s="369"/>
      <c r="AJ36" s="369"/>
      <c r="AK36" s="369"/>
      <c r="AL36" s="369"/>
      <c r="AM36" s="369"/>
      <c r="AN36" s="369"/>
      <c r="AO36" s="369"/>
      <c r="AP36" s="369"/>
      <c r="AQ36" s="369"/>
      <c r="AR36" s="369"/>
      <c r="AS36" s="369"/>
      <c r="AT36" s="370"/>
      <c r="AU36" s="33"/>
    </row>
    <row r="37" spans="3:47" ht="24" customHeight="1">
      <c r="C37" s="46"/>
      <c r="D37" s="380"/>
      <c r="E37" s="372" t="s">
        <v>176</v>
      </c>
      <c r="F37" s="372"/>
      <c r="G37" s="372"/>
      <c r="H37" s="372"/>
      <c r="I37" s="372"/>
      <c r="J37" s="372"/>
      <c r="K37" s="372"/>
      <c r="L37" s="372"/>
      <c r="M37" s="368"/>
      <c r="N37" s="369"/>
      <c r="O37" s="369"/>
      <c r="P37" s="369"/>
      <c r="Q37" s="369"/>
      <c r="R37" s="369"/>
      <c r="S37" s="369"/>
      <c r="T37" s="369"/>
      <c r="U37" s="369"/>
      <c r="V37" s="370"/>
      <c r="W37" s="372" t="s">
        <v>178</v>
      </c>
      <c r="X37" s="372"/>
      <c r="Y37" s="372"/>
      <c r="Z37" s="372"/>
      <c r="AA37" s="372"/>
      <c r="AB37" s="372"/>
      <c r="AC37" s="372"/>
      <c r="AD37" s="372"/>
      <c r="AE37" s="215" t="s">
        <v>336</v>
      </c>
      <c r="AF37" s="216"/>
      <c r="AG37" s="216"/>
      <c r="AH37" s="216"/>
      <c r="AI37" s="216"/>
      <c r="AJ37" s="217"/>
      <c r="AK37" s="213" t="s">
        <v>337</v>
      </c>
      <c r="AL37" s="213"/>
      <c r="AM37" s="213"/>
      <c r="AN37" s="213"/>
      <c r="AO37" s="213"/>
      <c r="AP37" s="213"/>
      <c r="AQ37" s="213"/>
      <c r="AR37" s="213"/>
      <c r="AS37" s="213"/>
      <c r="AT37" s="214"/>
      <c r="AU37" s="33"/>
    </row>
    <row r="38" spans="3:47" ht="24" customHeight="1">
      <c r="C38" s="46"/>
      <c r="D38" s="380" t="s">
        <v>175</v>
      </c>
      <c r="E38" s="337" t="s">
        <v>13</v>
      </c>
      <c r="F38" s="337"/>
      <c r="G38" s="337"/>
      <c r="H38" s="337"/>
      <c r="I38" s="337"/>
      <c r="J38" s="337"/>
      <c r="K38" s="337"/>
      <c r="L38" s="337"/>
      <c r="M38" s="381"/>
      <c r="N38" s="381"/>
      <c r="O38" s="381"/>
      <c r="P38" s="381"/>
      <c r="Q38" s="381"/>
      <c r="R38" s="381"/>
      <c r="S38" s="381"/>
      <c r="T38" s="381"/>
      <c r="U38" s="381"/>
      <c r="V38" s="381"/>
      <c r="W38" s="381"/>
      <c r="X38" s="381"/>
      <c r="Y38" s="381"/>
      <c r="Z38" s="381"/>
      <c r="AA38" s="381"/>
      <c r="AB38" s="381"/>
      <c r="AC38" s="381"/>
      <c r="AD38" s="381"/>
      <c r="AE38" s="381"/>
      <c r="AF38" s="381"/>
      <c r="AG38" s="381"/>
      <c r="AH38" s="381"/>
      <c r="AI38" s="381"/>
      <c r="AJ38" s="381"/>
      <c r="AK38" s="381"/>
      <c r="AL38" s="381"/>
      <c r="AM38" s="381"/>
      <c r="AN38" s="381"/>
      <c r="AO38" s="381"/>
      <c r="AP38" s="381"/>
      <c r="AQ38" s="381"/>
      <c r="AR38" s="381"/>
      <c r="AS38" s="381"/>
      <c r="AT38" s="381"/>
      <c r="AU38" s="33"/>
    </row>
    <row r="39" spans="3:47" ht="24" customHeight="1">
      <c r="C39" s="46"/>
      <c r="D39" s="380"/>
      <c r="E39" s="337" t="s">
        <v>69</v>
      </c>
      <c r="F39" s="337"/>
      <c r="G39" s="337"/>
      <c r="H39" s="337"/>
      <c r="I39" s="337"/>
      <c r="J39" s="337"/>
      <c r="K39" s="337"/>
      <c r="L39" s="337"/>
      <c r="M39" s="72" t="s">
        <v>241</v>
      </c>
      <c r="N39" s="373"/>
      <c r="O39" s="374"/>
      <c r="P39" s="374"/>
      <c r="Q39" s="374"/>
      <c r="R39" s="374"/>
      <c r="S39" s="374"/>
      <c r="T39" s="374"/>
      <c r="U39" s="374"/>
      <c r="V39" s="374"/>
      <c r="W39" s="384"/>
      <c r="X39" s="385" t="s">
        <v>242</v>
      </c>
      <c r="Y39" s="386"/>
      <c r="Z39" s="230"/>
      <c r="AA39" s="230"/>
      <c r="AB39" s="230"/>
      <c r="AC39" s="230"/>
      <c r="AD39" s="230"/>
      <c r="AE39" s="230"/>
      <c r="AF39" s="230"/>
      <c r="AG39" s="230"/>
      <c r="AH39" s="230"/>
      <c r="AI39" s="230"/>
      <c r="AJ39" s="230"/>
      <c r="AK39" s="230"/>
      <c r="AL39" s="230"/>
      <c r="AM39" s="230"/>
      <c r="AN39" s="230"/>
      <c r="AO39" s="230"/>
      <c r="AP39" s="230"/>
      <c r="AQ39" s="230"/>
      <c r="AR39" s="230"/>
      <c r="AS39" s="230"/>
      <c r="AT39" s="231"/>
      <c r="AU39" s="33"/>
    </row>
    <row r="40" spans="3:47" ht="24" customHeight="1">
      <c r="C40" s="46"/>
      <c r="D40" s="380"/>
      <c r="E40" s="337" t="s">
        <v>68</v>
      </c>
      <c r="F40" s="337"/>
      <c r="G40" s="337"/>
      <c r="H40" s="337"/>
      <c r="I40" s="337"/>
      <c r="J40" s="337"/>
      <c r="K40" s="337"/>
      <c r="L40" s="337"/>
      <c r="M40" s="376"/>
      <c r="N40" s="376"/>
      <c r="O40" s="376"/>
      <c r="P40" s="376"/>
      <c r="Q40" s="376"/>
      <c r="R40" s="376"/>
      <c r="S40" s="376"/>
      <c r="T40" s="376"/>
      <c r="U40" s="376"/>
      <c r="V40" s="376"/>
      <c r="W40" s="376"/>
      <c r="X40" s="376"/>
      <c r="Y40" s="376"/>
      <c r="Z40" s="376"/>
      <c r="AA40" s="376"/>
      <c r="AB40" s="376"/>
      <c r="AC40" s="376"/>
      <c r="AD40" s="376"/>
      <c r="AE40" s="376"/>
      <c r="AF40" s="376"/>
      <c r="AG40" s="376"/>
      <c r="AH40" s="376"/>
      <c r="AI40" s="376"/>
      <c r="AJ40" s="376"/>
      <c r="AK40" s="376"/>
      <c r="AL40" s="376"/>
      <c r="AM40" s="376"/>
      <c r="AN40" s="376"/>
      <c r="AO40" s="376"/>
      <c r="AP40" s="376"/>
      <c r="AQ40" s="376"/>
      <c r="AR40" s="376"/>
      <c r="AS40" s="376"/>
      <c r="AT40" s="376"/>
      <c r="AU40" s="33"/>
    </row>
    <row r="41" spans="3:47" ht="24" customHeight="1">
      <c r="C41" s="46"/>
      <c r="D41" s="380"/>
      <c r="E41" s="337" t="s">
        <v>8</v>
      </c>
      <c r="F41" s="337"/>
      <c r="G41" s="337"/>
      <c r="H41" s="337"/>
      <c r="I41" s="337"/>
      <c r="J41" s="337"/>
      <c r="K41" s="337"/>
      <c r="L41" s="371"/>
      <c r="M41" s="373"/>
      <c r="N41" s="374"/>
      <c r="O41" s="375"/>
      <c r="P41" s="374"/>
      <c r="Q41" s="94" t="s">
        <v>266</v>
      </c>
      <c r="R41" s="374"/>
      <c r="S41" s="374"/>
      <c r="T41" s="94" t="s">
        <v>267</v>
      </c>
      <c r="U41" s="374"/>
      <c r="V41" s="374"/>
      <c r="W41" s="94" t="s">
        <v>268</v>
      </c>
      <c r="X41" s="47"/>
      <c r="Y41" s="47"/>
      <c r="Z41" s="47"/>
      <c r="AA41" s="47"/>
      <c r="AB41" s="47"/>
      <c r="AC41" s="47"/>
      <c r="AD41" s="47"/>
      <c r="AE41" s="47"/>
      <c r="AF41" s="47"/>
      <c r="AG41" s="47"/>
      <c r="AH41" s="47"/>
      <c r="AI41" s="47"/>
      <c r="AJ41" s="47"/>
      <c r="AK41" s="47"/>
      <c r="AL41" s="47"/>
      <c r="AM41" s="47"/>
      <c r="AN41" s="47"/>
      <c r="AO41" s="47"/>
      <c r="AP41" s="47"/>
      <c r="AQ41" s="47"/>
      <c r="AR41" s="47"/>
      <c r="AS41" s="47"/>
      <c r="AT41" s="95"/>
      <c r="AU41" s="33"/>
    </row>
    <row r="42" spans="3:47" ht="24" customHeight="1">
      <c r="C42" s="46"/>
      <c r="D42" s="380"/>
      <c r="E42" s="337" t="s">
        <v>14</v>
      </c>
      <c r="F42" s="337"/>
      <c r="G42" s="337"/>
      <c r="H42" s="337"/>
      <c r="I42" s="337"/>
      <c r="J42" s="337"/>
      <c r="K42" s="337"/>
      <c r="L42" s="337"/>
      <c r="M42" s="387"/>
      <c r="N42" s="387"/>
      <c r="O42" s="387"/>
      <c r="P42" s="387"/>
      <c r="Q42" s="387"/>
      <c r="R42" s="387"/>
      <c r="S42" s="387"/>
      <c r="T42" s="387"/>
      <c r="U42" s="387"/>
      <c r="V42" s="387"/>
      <c r="W42" s="387"/>
      <c r="X42" s="387"/>
      <c r="Y42" s="387"/>
      <c r="Z42" s="387"/>
      <c r="AA42" s="387"/>
      <c r="AB42" s="387"/>
      <c r="AC42" s="387"/>
      <c r="AD42" s="387"/>
      <c r="AE42" s="387"/>
      <c r="AF42" s="387"/>
      <c r="AG42" s="387"/>
      <c r="AH42" s="387"/>
      <c r="AI42" s="387"/>
      <c r="AJ42" s="387"/>
      <c r="AK42" s="387"/>
      <c r="AL42" s="387"/>
      <c r="AM42" s="387"/>
      <c r="AN42" s="387"/>
      <c r="AO42" s="387"/>
      <c r="AP42" s="387"/>
      <c r="AQ42" s="387"/>
      <c r="AR42" s="387"/>
      <c r="AS42" s="387"/>
      <c r="AT42" s="387"/>
      <c r="AU42" s="33"/>
    </row>
    <row r="43" spans="3:47" ht="24" customHeight="1">
      <c r="C43" s="46"/>
      <c r="D43" s="380"/>
      <c r="E43" s="337" t="s">
        <v>9</v>
      </c>
      <c r="F43" s="337"/>
      <c r="G43" s="337"/>
      <c r="H43" s="337"/>
      <c r="I43" s="337"/>
      <c r="J43" s="337"/>
      <c r="K43" s="337"/>
      <c r="L43" s="371"/>
      <c r="M43" s="385" t="s">
        <v>269</v>
      </c>
      <c r="N43" s="386"/>
      <c r="O43" s="374"/>
      <c r="P43" s="374"/>
      <c r="Q43" s="349" t="s">
        <v>107</v>
      </c>
      <c r="R43" s="349"/>
      <c r="S43" s="349"/>
      <c r="T43" s="349"/>
      <c r="U43" s="349"/>
      <c r="V43" s="349"/>
      <c r="W43" s="349"/>
      <c r="X43" s="349"/>
      <c r="Y43" s="349"/>
      <c r="Z43" s="349"/>
      <c r="AA43" s="349"/>
      <c r="AB43" s="349"/>
      <c r="AC43" s="349"/>
      <c r="AD43" s="349"/>
      <c r="AE43" s="349"/>
      <c r="AF43" s="349"/>
      <c r="AG43" s="349"/>
      <c r="AH43" s="349"/>
      <c r="AI43" s="349"/>
      <c r="AJ43" s="349"/>
      <c r="AK43" s="349"/>
      <c r="AL43" s="349"/>
      <c r="AM43" s="349"/>
      <c r="AN43" s="349"/>
      <c r="AO43" s="349"/>
      <c r="AP43" s="349"/>
      <c r="AQ43" s="349"/>
      <c r="AR43" s="349"/>
      <c r="AS43" s="349"/>
      <c r="AT43" s="350"/>
      <c r="AU43" s="33"/>
    </row>
    <row r="44" spans="3:47" ht="24" customHeight="1">
      <c r="C44" s="46"/>
      <c r="D44" s="380"/>
      <c r="E44" s="337" t="s">
        <v>12</v>
      </c>
      <c r="F44" s="337"/>
      <c r="G44" s="337"/>
      <c r="H44" s="337"/>
      <c r="I44" s="337"/>
      <c r="J44" s="337"/>
      <c r="K44" s="337"/>
      <c r="L44" s="337"/>
      <c r="M44" s="367"/>
      <c r="N44" s="367"/>
      <c r="O44" s="367"/>
      <c r="P44" s="367"/>
      <c r="Q44" s="367"/>
      <c r="R44" s="367"/>
      <c r="S44" s="367"/>
      <c r="T44" s="367"/>
      <c r="U44" s="367"/>
      <c r="V44" s="367"/>
      <c r="W44" s="367"/>
      <c r="X44" s="367"/>
      <c r="Y44" s="367"/>
      <c r="Z44" s="367"/>
      <c r="AA44" s="367"/>
      <c r="AB44" s="367"/>
      <c r="AC44" s="367"/>
      <c r="AD44" s="367"/>
      <c r="AE44" s="367"/>
      <c r="AF44" s="367"/>
      <c r="AG44" s="367"/>
      <c r="AH44" s="367"/>
      <c r="AI44" s="367"/>
      <c r="AJ44" s="367"/>
      <c r="AK44" s="367"/>
      <c r="AL44" s="367"/>
      <c r="AM44" s="367"/>
      <c r="AN44" s="367"/>
      <c r="AO44" s="367"/>
      <c r="AP44" s="367"/>
      <c r="AQ44" s="367"/>
      <c r="AR44" s="367"/>
      <c r="AS44" s="367"/>
      <c r="AT44" s="367"/>
      <c r="AU44" s="33"/>
    </row>
    <row r="45" spans="3:47" ht="24" customHeight="1">
      <c r="C45" s="46"/>
      <c r="D45" s="380"/>
      <c r="E45" s="357" t="s">
        <v>333</v>
      </c>
      <c r="F45" s="357"/>
      <c r="G45" s="357"/>
      <c r="H45" s="357"/>
      <c r="I45" s="357"/>
      <c r="J45" s="357"/>
      <c r="K45" s="357"/>
      <c r="L45" s="357"/>
      <c r="M45" s="229"/>
      <c r="N45" s="230"/>
      <c r="O45" s="230"/>
      <c r="P45" s="230"/>
      <c r="Q45" s="230"/>
      <c r="R45" s="230"/>
      <c r="S45" s="230"/>
      <c r="T45" s="230"/>
      <c r="U45" s="230"/>
      <c r="V45" s="230"/>
      <c r="W45" s="230"/>
      <c r="X45" s="230"/>
      <c r="Y45" s="230"/>
      <c r="Z45" s="230"/>
      <c r="AA45" s="230"/>
      <c r="AB45" s="230"/>
      <c r="AC45" s="230"/>
      <c r="AD45" s="230"/>
      <c r="AE45" s="230"/>
      <c r="AF45" s="230"/>
      <c r="AG45" s="230"/>
      <c r="AH45" s="230"/>
      <c r="AI45" s="230"/>
      <c r="AJ45" s="230"/>
      <c r="AK45" s="230"/>
      <c r="AL45" s="230"/>
      <c r="AM45" s="230"/>
      <c r="AN45" s="230"/>
      <c r="AO45" s="230"/>
      <c r="AP45" s="230"/>
      <c r="AQ45" s="230"/>
      <c r="AR45" s="230"/>
      <c r="AS45" s="230"/>
      <c r="AT45" s="231"/>
      <c r="AU45" s="33"/>
    </row>
    <row r="46" spans="3:47" ht="24" customHeight="1">
      <c r="C46" s="33"/>
      <c r="D46" s="380"/>
      <c r="E46" s="337" t="s">
        <v>10</v>
      </c>
      <c r="F46" s="337"/>
      <c r="G46" s="337"/>
      <c r="H46" s="337"/>
      <c r="I46" s="337"/>
      <c r="J46" s="337"/>
      <c r="K46" s="337"/>
      <c r="L46" s="371"/>
      <c r="M46" s="298"/>
      <c r="N46" s="298"/>
      <c r="O46" s="298"/>
      <c r="P46" s="298"/>
      <c r="Q46" s="298"/>
      <c r="R46" s="366" t="s">
        <v>261</v>
      </c>
      <c r="S46" s="366"/>
      <c r="T46" s="366"/>
      <c r="U46" s="366"/>
      <c r="V46" s="366"/>
      <c r="W46" s="366"/>
      <c r="X46" s="366"/>
      <c r="Y46" s="366"/>
      <c r="Z46" s="366"/>
      <c r="AA46" s="366"/>
      <c r="AB46" s="366"/>
      <c r="AC46" s="366"/>
      <c r="AD46" s="230"/>
      <c r="AE46" s="230"/>
      <c r="AF46" s="230"/>
      <c r="AG46" s="230"/>
      <c r="AH46" s="230"/>
      <c r="AI46" s="230"/>
      <c r="AJ46" s="230"/>
      <c r="AK46" s="230"/>
      <c r="AL46" s="230"/>
      <c r="AM46" s="230"/>
      <c r="AN46" s="230"/>
      <c r="AO46" s="230"/>
      <c r="AP46" s="230"/>
      <c r="AQ46" s="230"/>
      <c r="AR46" s="230"/>
      <c r="AS46" s="230"/>
      <c r="AT46" s="231"/>
      <c r="AU46" s="33"/>
    </row>
    <row r="47" spans="3:47" ht="24" customHeight="1">
      <c r="C47" s="33"/>
      <c r="D47" s="380"/>
      <c r="E47" s="337" t="s">
        <v>11</v>
      </c>
      <c r="F47" s="337"/>
      <c r="G47" s="337"/>
      <c r="H47" s="337"/>
      <c r="I47" s="337"/>
      <c r="J47" s="337"/>
      <c r="K47" s="337"/>
      <c r="L47" s="337"/>
      <c r="M47" s="367"/>
      <c r="N47" s="367"/>
      <c r="O47" s="367"/>
      <c r="P47" s="367"/>
      <c r="Q47" s="367"/>
      <c r="R47" s="367"/>
      <c r="S47" s="367"/>
      <c r="T47" s="367"/>
      <c r="U47" s="367"/>
      <c r="V47" s="367"/>
      <c r="W47" s="367"/>
      <c r="X47" s="367"/>
      <c r="Y47" s="367"/>
      <c r="Z47" s="367"/>
      <c r="AA47" s="367"/>
      <c r="AB47" s="367"/>
      <c r="AC47" s="367"/>
      <c r="AD47" s="367"/>
      <c r="AE47" s="367"/>
      <c r="AF47" s="367"/>
      <c r="AG47" s="367"/>
      <c r="AH47" s="367"/>
      <c r="AI47" s="367"/>
      <c r="AJ47" s="367"/>
      <c r="AK47" s="367"/>
      <c r="AL47" s="367"/>
      <c r="AM47" s="367"/>
      <c r="AN47" s="367"/>
      <c r="AO47" s="367"/>
      <c r="AP47" s="367"/>
      <c r="AQ47" s="367"/>
      <c r="AR47" s="367"/>
      <c r="AS47" s="367"/>
      <c r="AT47" s="367"/>
      <c r="AU47" s="33"/>
    </row>
    <row r="48" spans="3:47" ht="24" customHeight="1">
      <c r="C48" s="33"/>
      <c r="D48" s="380"/>
      <c r="E48" s="382" t="s">
        <v>15</v>
      </c>
      <c r="F48" s="337"/>
      <c r="G48" s="337"/>
      <c r="H48" s="337"/>
      <c r="I48" s="337"/>
      <c r="J48" s="337"/>
      <c r="K48" s="337"/>
      <c r="L48" s="337"/>
      <c r="M48" s="381"/>
      <c r="N48" s="381"/>
      <c r="O48" s="381"/>
      <c r="P48" s="381"/>
      <c r="Q48" s="381"/>
      <c r="R48" s="381"/>
      <c r="S48" s="381"/>
      <c r="T48" s="381"/>
      <c r="U48" s="381"/>
      <c r="V48" s="381"/>
      <c r="W48" s="381"/>
      <c r="X48" s="381"/>
      <c r="Y48" s="381"/>
      <c r="Z48" s="381"/>
      <c r="AA48" s="381"/>
      <c r="AB48" s="381"/>
      <c r="AC48" s="381"/>
      <c r="AD48" s="381"/>
      <c r="AE48" s="381"/>
      <c r="AF48" s="381"/>
      <c r="AG48" s="381"/>
      <c r="AH48" s="381"/>
      <c r="AI48" s="381"/>
      <c r="AJ48" s="381"/>
      <c r="AK48" s="381"/>
      <c r="AL48" s="381"/>
      <c r="AM48" s="381"/>
      <c r="AN48" s="381"/>
      <c r="AO48" s="381"/>
      <c r="AP48" s="381"/>
      <c r="AQ48" s="381"/>
      <c r="AR48" s="381"/>
      <c r="AS48" s="381"/>
      <c r="AT48" s="381"/>
      <c r="AU48" s="33"/>
    </row>
    <row r="49" spans="2:47" ht="24" customHeight="1">
      <c r="C49" s="33"/>
      <c r="D49" s="380"/>
      <c r="E49" s="337"/>
      <c r="F49" s="337"/>
      <c r="G49" s="337"/>
      <c r="H49" s="337"/>
      <c r="I49" s="337"/>
      <c r="J49" s="337"/>
      <c r="K49" s="337"/>
      <c r="L49" s="337"/>
      <c r="M49" s="381"/>
      <c r="N49" s="381"/>
      <c r="O49" s="381"/>
      <c r="P49" s="381"/>
      <c r="Q49" s="381"/>
      <c r="R49" s="381"/>
      <c r="S49" s="381"/>
      <c r="T49" s="381"/>
      <c r="U49" s="381"/>
      <c r="V49" s="381"/>
      <c r="W49" s="381"/>
      <c r="X49" s="381"/>
      <c r="Y49" s="381"/>
      <c r="Z49" s="381"/>
      <c r="AA49" s="381"/>
      <c r="AB49" s="381"/>
      <c r="AC49" s="381"/>
      <c r="AD49" s="381"/>
      <c r="AE49" s="381"/>
      <c r="AF49" s="381"/>
      <c r="AG49" s="381"/>
      <c r="AH49" s="381"/>
      <c r="AI49" s="381"/>
      <c r="AJ49" s="381"/>
      <c r="AK49" s="381"/>
      <c r="AL49" s="381"/>
      <c r="AM49" s="381"/>
      <c r="AN49" s="381"/>
      <c r="AO49" s="381"/>
      <c r="AP49" s="381"/>
      <c r="AQ49" s="381"/>
      <c r="AR49" s="381"/>
      <c r="AS49" s="381"/>
      <c r="AT49" s="381"/>
      <c r="AU49" s="33"/>
    </row>
    <row r="50" spans="2:47" ht="15" customHeight="1">
      <c r="C50" s="33"/>
      <c r="D50" s="48" t="s">
        <v>177</v>
      </c>
      <c r="E50" s="48" t="s">
        <v>179</v>
      </c>
      <c r="F50" s="33"/>
      <c r="G50" s="33"/>
      <c r="H50" s="33"/>
      <c r="I50" s="33"/>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3"/>
    </row>
    <row r="51" spans="2:47" ht="15" customHeight="1">
      <c r="C51" s="33"/>
      <c r="D51" s="33"/>
      <c r="E51" s="33"/>
      <c r="F51" s="33"/>
      <c r="G51" s="33"/>
      <c r="H51" s="33"/>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33"/>
      <c r="AK51" s="33"/>
      <c r="AL51" s="33"/>
      <c r="AM51" s="33"/>
      <c r="AN51" s="33"/>
      <c r="AO51" s="33"/>
      <c r="AP51" s="33"/>
      <c r="AQ51" s="33"/>
      <c r="AR51" s="33"/>
      <c r="AS51" s="33"/>
      <c r="AT51" s="33"/>
      <c r="AU51" s="33"/>
    </row>
    <row r="55" spans="2:47" ht="15" customHeight="1">
      <c r="B55" s="33"/>
      <c r="C55" s="33" t="s">
        <v>150</v>
      </c>
      <c r="D55" s="33"/>
      <c r="E55" s="33"/>
      <c r="F55" s="33"/>
      <c r="G55" s="33"/>
      <c r="H55" s="33"/>
      <c r="I55" s="33"/>
      <c r="J55" s="33"/>
      <c r="K55" s="33"/>
      <c r="L55" s="33"/>
      <c r="M55" s="33"/>
      <c r="N55" s="33"/>
      <c r="O55" s="33"/>
      <c r="P55" s="33"/>
      <c r="Q55" s="33"/>
      <c r="R55" s="33"/>
      <c r="S55" s="33"/>
      <c r="T55" s="33"/>
      <c r="U55" s="33"/>
      <c r="V55" s="33"/>
      <c r="W55" s="33"/>
      <c r="X55" s="33"/>
      <c r="Y55" s="33"/>
      <c r="Z55" s="33"/>
      <c r="AA55" s="33"/>
      <c r="AB55" s="33"/>
      <c r="AC55" s="33"/>
      <c r="AD55" s="33"/>
      <c r="AE55" s="33"/>
      <c r="AF55" s="33"/>
      <c r="AG55" s="33"/>
      <c r="AH55" s="33"/>
      <c r="AI55" s="33"/>
      <c r="AJ55" s="33"/>
      <c r="AK55" s="33"/>
      <c r="AL55" s="33"/>
      <c r="AM55" s="33"/>
      <c r="AN55" s="33"/>
      <c r="AO55" s="33"/>
      <c r="AP55" s="33"/>
      <c r="AQ55" s="33"/>
      <c r="AR55" s="33"/>
      <c r="AS55" s="33"/>
      <c r="AT55" s="33"/>
      <c r="AU55" s="33"/>
    </row>
    <row r="56" spans="2:47" ht="15" customHeight="1" thickBot="1">
      <c r="B56" s="33"/>
      <c r="C56" s="33" t="s">
        <v>149</v>
      </c>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c r="AG56" s="33"/>
      <c r="AH56" s="33"/>
      <c r="AI56" s="33"/>
      <c r="AJ56" s="33"/>
      <c r="AK56" s="33"/>
      <c r="AL56" s="33"/>
      <c r="AM56" s="33"/>
      <c r="AN56" s="33"/>
      <c r="AO56" s="33"/>
      <c r="AP56" s="33"/>
      <c r="AQ56" s="33"/>
      <c r="AR56" s="33"/>
      <c r="AS56" s="33"/>
      <c r="AT56" s="33"/>
      <c r="AU56" s="33"/>
    </row>
    <row r="57" spans="2:47" ht="15" customHeight="1">
      <c r="B57" s="33"/>
      <c r="C57" s="33"/>
      <c r="D57" s="358"/>
      <c r="E57" s="352"/>
      <c r="F57" s="354"/>
      <c r="G57" s="360" t="s">
        <v>32</v>
      </c>
      <c r="H57" s="360"/>
      <c r="I57" s="360"/>
      <c r="J57" s="361"/>
      <c r="K57" s="360" t="s">
        <v>148</v>
      </c>
      <c r="L57" s="360"/>
      <c r="M57" s="360"/>
      <c r="N57" s="361"/>
      <c r="O57" s="352" t="s">
        <v>33</v>
      </c>
      <c r="P57" s="352"/>
      <c r="Q57" s="352"/>
      <c r="R57" s="352"/>
      <c r="S57" s="352" t="s">
        <v>31</v>
      </c>
      <c r="T57" s="352"/>
      <c r="U57" s="352"/>
      <c r="V57" s="352"/>
      <c r="W57" s="352" t="s">
        <v>34</v>
      </c>
      <c r="X57" s="352"/>
      <c r="Y57" s="352"/>
      <c r="Z57" s="352"/>
      <c r="AA57" s="352" t="s">
        <v>35</v>
      </c>
      <c r="AB57" s="352"/>
      <c r="AC57" s="352"/>
      <c r="AD57" s="352"/>
      <c r="AE57" s="352" t="s">
        <v>36</v>
      </c>
      <c r="AF57" s="352"/>
      <c r="AG57" s="352"/>
      <c r="AH57" s="352"/>
      <c r="AI57" s="352" t="s">
        <v>37</v>
      </c>
      <c r="AJ57" s="352"/>
      <c r="AK57" s="352"/>
      <c r="AL57" s="352"/>
      <c r="AM57" s="352" t="s">
        <v>38</v>
      </c>
      <c r="AN57" s="352"/>
      <c r="AO57" s="352"/>
      <c r="AP57" s="352"/>
      <c r="AQ57" s="352" t="s">
        <v>30</v>
      </c>
      <c r="AR57" s="352"/>
      <c r="AS57" s="352"/>
      <c r="AT57" s="354"/>
      <c r="AU57" s="33"/>
    </row>
    <row r="58" spans="2:47" ht="15" customHeight="1" thickBot="1">
      <c r="B58" s="33"/>
      <c r="C58" s="33"/>
      <c r="D58" s="359"/>
      <c r="E58" s="353"/>
      <c r="F58" s="355"/>
      <c r="G58" s="362"/>
      <c r="H58" s="362"/>
      <c r="I58" s="362"/>
      <c r="J58" s="363"/>
      <c r="K58" s="362"/>
      <c r="L58" s="362"/>
      <c r="M58" s="362"/>
      <c r="N58" s="363"/>
      <c r="O58" s="353"/>
      <c r="P58" s="353"/>
      <c r="Q58" s="353"/>
      <c r="R58" s="353"/>
      <c r="S58" s="353"/>
      <c r="T58" s="353"/>
      <c r="U58" s="353"/>
      <c r="V58" s="353"/>
      <c r="W58" s="353"/>
      <c r="X58" s="353"/>
      <c r="Y58" s="353"/>
      <c r="Z58" s="353"/>
      <c r="AA58" s="353"/>
      <c r="AB58" s="353"/>
      <c r="AC58" s="353"/>
      <c r="AD58" s="353"/>
      <c r="AE58" s="353"/>
      <c r="AF58" s="353"/>
      <c r="AG58" s="353"/>
      <c r="AH58" s="353"/>
      <c r="AI58" s="353"/>
      <c r="AJ58" s="353"/>
      <c r="AK58" s="353"/>
      <c r="AL58" s="353"/>
      <c r="AM58" s="353"/>
      <c r="AN58" s="353"/>
      <c r="AO58" s="353"/>
      <c r="AP58" s="353"/>
      <c r="AQ58" s="353"/>
      <c r="AR58" s="353"/>
      <c r="AS58" s="353"/>
      <c r="AT58" s="355"/>
      <c r="AU58" s="33"/>
    </row>
    <row r="59" spans="2:47" ht="15" customHeight="1">
      <c r="B59" s="33"/>
      <c r="C59" s="33"/>
      <c r="D59" s="364" t="s">
        <v>16</v>
      </c>
      <c r="E59" s="352" t="s">
        <v>18</v>
      </c>
      <c r="F59" s="354"/>
      <c r="G59" s="74"/>
      <c r="H59" s="351"/>
      <c r="I59" s="351"/>
      <c r="J59" s="56" t="s">
        <v>107</v>
      </c>
      <c r="K59" s="75"/>
      <c r="L59" s="351"/>
      <c r="M59" s="351"/>
      <c r="N59" s="56" t="s">
        <v>107</v>
      </c>
      <c r="O59" s="76"/>
      <c r="P59" s="351"/>
      <c r="Q59" s="351"/>
      <c r="R59" s="56" t="s">
        <v>107</v>
      </c>
      <c r="S59" s="76"/>
      <c r="T59" s="351"/>
      <c r="U59" s="351"/>
      <c r="V59" s="56" t="s">
        <v>107</v>
      </c>
      <c r="W59" s="76"/>
      <c r="X59" s="351"/>
      <c r="Y59" s="351"/>
      <c r="Z59" s="56" t="s">
        <v>107</v>
      </c>
      <c r="AA59" s="76"/>
      <c r="AB59" s="351"/>
      <c r="AC59" s="351"/>
      <c r="AD59" s="56" t="s">
        <v>107</v>
      </c>
      <c r="AE59" s="76"/>
      <c r="AF59" s="351"/>
      <c r="AG59" s="351"/>
      <c r="AH59" s="56" t="s">
        <v>107</v>
      </c>
      <c r="AI59" s="76"/>
      <c r="AJ59" s="351"/>
      <c r="AK59" s="351"/>
      <c r="AL59" s="56" t="s">
        <v>107</v>
      </c>
      <c r="AM59" s="76"/>
      <c r="AN59" s="351"/>
      <c r="AO59" s="351"/>
      <c r="AP59" s="56" t="s">
        <v>107</v>
      </c>
      <c r="AQ59" s="77"/>
      <c r="AR59" s="356">
        <f>SUM(H59,L59,P59,T59,X59,AB59,AF59,AJ59,AN59)</f>
        <v>0</v>
      </c>
      <c r="AS59" s="356"/>
      <c r="AT59" s="78" t="s">
        <v>107</v>
      </c>
      <c r="AU59" s="33"/>
    </row>
    <row r="60" spans="2:47" ht="15" customHeight="1">
      <c r="B60" s="33"/>
      <c r="C60" s="33"/>
      <c r="D60" s="345"/>
      <c r="E60" s="342" t="s">
        <v>19</v>
      </c>
      <c r="F60" s="343"/>
      <c r="G60" s="79"/>
      <c r="H60" s="320"/>
      <c r="I60" s="320"/>
      <c r="J60" s="57" t="s">
        <v>107</v>
      </c>
      <c r="K60" s="80"/>
      <c r="L60" s="320"/>
      <c r="M60" s="320"/>
      <c r="N60" s="57" t="s">
        <v>107</v>
      </c>
      <c r="O60" s="81"/>
      <c r="P60" s="320"/>
      <c r="Q60" s="320"/>
      <c r="R60" s="57" t="s">
        <v>107</v>
      </c>
      <c r="S60" s="81"/>
      <c r="T60" s="320"/>
      <c r="U60" s="320"/>
      <c r="V60" s="57" t="s">
        <v>107</v>
      </c>
      <c r="W60" s="81"/>
      <c r="X60" s="320"/>
      <c r="Y60" s="320"/>
      <c r="Z60" s="57" t="s">
        <v>107</v>
      </c>
      <c r="AA60" s="81"/>
      <c r="AB60" s="320"/>
      <c r="AC60" s="320"/>
      <c r="AD60" s="57" t="s">
        <v>107</v>
      </c>
      <c r="AE60" s="81"/>
      <c r="AF60" s="320"/>
      <c r="AG60" s="320"/>
      <c r="AH60" s="57" t="s">
        <v>107</v>
      </c>
      <c r="AI60" s="81"/>
      <c r="AJ60" s="320"/>
      <c r="AK60" s="320"/>
      <c r="AL60" s="57" t="s">
        <v>107</v>
      </c>
      <c r="AM60" s="81"/>
      <c r="AN60" s="320"/>
      <c r="AO60" s="320"/>
      <c r="AP60" s="57" t="s">
        <v>107</v>
      </c>
      <c r="AQ60" s="82"/>
      <c r="AR60" s="383">
        <f t="shared" ref="AR60:AR70" si="0">SUM(H60,L60,P60,T60,X60,AB60,AF60,AJ60,AN60)</f>
        <v>0</v>
      </c>
      <c r="AS60" s="383"/>
      <c r="AT60" s="83" t="s">
        <v>107</v>
      </c>
      <c r="AU60" s="33"/>
    </row>
    <row r="61" spans="2:47" ht="15" customHeight="1">
      <c r="B61" s="33"/>
      <c r="C61" s="33"/>
      <c r="D61" s="345"/>
      <c r="E61" s="342" t="s">
        <v>20</v>
      </c>
      <c r="F61" s="343"/>
      <c r="G61" s="79"/>
      <c r="H61" s="320"/>
      <c r="I61" s="320"/>
      <c r="J61" s="57" t="s">
        <v>107</v>
      </c>
      <c r="K61" s="80"/>
      <c r="L61" s="320"/>
      <c r="M61" s="320"/>
      <c r="N61" s="57" t="s">
        <v>107</v>
      </c>
      <c r="O61" s="81"/>
      <c r="P61" s="320"/>
      <c r="Q61" s="320"/>
      <c r="R61" s="57" t="s">
        <v>107</v>
      </c>
      <c r="S61" s="81"/>
      <c r="T61" s="320"/>
      <c r="U61" s="320"/>
      <c r="V61" s="57" t="s">
        <v>107</v>
      </c>
      <c r="W61" s="81"/>
      <c r="X61" s="320"/>
      <c r="Y61" s="320"/>
      <c r="Z61" s="57" t="s">
        <v>107</v>
      </c>
      <c r="AA61" s="81"/>
      <c r="AB61" s="320"/>
      <c r="AC61" s="320"/>
      <c r="AD61" s="57" t="s">
        <v>107</v>
      </c>
      <c r="AE61" s="81"/>
      <c r="AF61" s="320"/>
      <c r="AG61" s="320"/>
      <c r="AH61" s="57" t="s">
        <v>107</v>
      </c>
      <c r="AI61" s="81"/>
      <c r="AJ61" s="320"/>
      <c r="AK61" s="320"/>
      <c r="AL61" s="57" t="s">
        <v>107</v>
      </c>
      <c r="AM61" s="81"/>
      <c r="AN61" s="320"/>
      <c r="AO61" s="320"/>
      <c r="AP61" s="57" t="s">
        <v>107</v>
      </c>
      <c r="AQ61" s="82"/>
      <c r="AR61" s="383">
        <f t="shared" si="0"/>
        <v>0</v>
      </c>
      <c r="AS61" s="383"/>
      <c r="AT61" s="83" t="s">
        <v>107</v>
      </c>
      <c r="AU61" s="33"/>
    </row>
    <row r="62" spans="2:47" ht="15" customHeight="1">
      <c r="B62" s="33"/>
      <c r="C62" s="33"/>
      <c r="D62" s="345"/>
      <c r="E62" s="342" t="s">
        <v>21</v>
      </c>
      <c r="F62" s="343"/>
      <c r="G62" s="79"/>
      <c r="H62" s="320"/>
      <c r="I62" s="320"/>
      <c r="J62" s="57" t="s">
        <v>107</v>
      </c>
      <c r="K62" s="80"/>
      <c r="L62" s="320"/>
      <c r="M62" s="320"/>
      <c r="N62" s="57" t="s">
        <v>107</v>
      </c>
      <c r="O62" s="81"/>
      <c r="P62" s="320"/>
      <c r="Q62" s="320"/>
      <c r="R62" s="57" t="s">
        <v>107</v>
      </c>
      <c r="S62" s="81"/>
      <c r="T62" s="320"/>
      <c r="U62" s="320"/>
      <c r="V62" s="57" t="s">
        <v>107</v>
      </c>
      <c r="W62" s="81"/>
      <c r="X62" s="320"/>
      <c r="Y62" s="320"/>
      <c r="Z62" s="57" t="s">
        <v>107</v>
      </c>
      <c r="AA62" s="81"/>
      <c r="AB62" s="320"/>
      <c r="AC62" s="320"/>
      <c r="AD62" s="57" t="s">
        <v>107</v>
      </c>
      <c r="AE62" s="81"/>
      <c r="AF62" s="320"/>
      <c r="AG62" s="320"/>
      <c r="AH62" s="57" t="s">
        <v>107</v>
      </c>
      <c r="AI62" s="81"/>
      <c r="AJ62" s="320"/>
      <c r="AK62" s="320"/>
      <c r="AL62" s="57" t="s">
        <v>107</v>
      </c>
      <c r="AM62" s="81"/>
      <c r="AN62" s="320"/>
      <c r="AO62" s="320"/>
      <c r="AP62" s="57" t="s">
        <v>107</v>
      </c>
      <c r="AQ62" s="82"/>
      <c r="AR62" s="383">
        <f t="shared" si="0"/>
        <v>0</v>
      </c>
      <c r="AS62" s="383"/>
      <c r="AT62" s="83" t="s">
        <v>107</v>
      </c>
      <c r="AU62" s="33"/>
    </row>
    <row r="63" spans="2:47" ht="15" customHeight="1">
      <c r="B63" s="33"/>
      <c r="C63" s="33"/>
      <c r="D63" s="345"/>
      <c r="E63" s="342" t="s">
        <v>22</v>
      </c>
      <c r="F63" s="343"/>
      <c r="G63" s="79"/>
      <c r="H63" s="320"/>
      <c r="I63" s="320"/>
      <c r="J63" s="57" t="s">
        <v>107</v>
      </c>
      <c r="K63" s="80"/>
      <c r="L63" s="320"/>
      <c r="M63" s="320"/>
      <c r="N63" s="57" t="s">
        <v>107</v>
      </c>
      <c r="O63" s="81"/>
      <c r="P63" s="320"/>
      <c r="Q63" s="320"/>
      <c r="R63" s="57" t="s">
        <v>107</v>
      </c>
      <c r="S63" s="81"/>
      <c r="T63" s="320"/>
      <c r="U63" s="320"/>
      <c r="V63" s="57" t="s">
        <v>107</v>
      </c>
      <c r="W63" s="81"/>
      <c r="X63" s="320"/>
      <c r="Y63" s="320"/>
      <c r="Z63" s="57" t="s">
        <v>107</v>
      </c>
      <c r="AA63" s="81"/>
      <c r="AB63" s="320"/>
      <c r="AC63" s="320"/>
      <c r="AD63" s="57" t="s">
        <v>107</v>
      </c>
      <c r="AE63" s="81"/>
      <c r="AF63" s="320"/>
      <c r="AG63" s="320"/>
      <c r="AH63" s="57" t="s">
        <v>107</v>
      </c>
      <c r="AI63" s="81"/>
      <c r="AJ63" s="320"/>
      <c r="AK63" s="320"/>
      <c r="AL63" s="57" t="s">
        <v>107</v>
      </c>
      <c r="AM63" s="81"/>
      <c r="AN63" s="320"/>
      <c r="AO63" s="320"/>
      <c r="AP63" s="57" t="s">
        <v>107</v>
      </c>
      <c r="AQ63" s="82"/>
      <c r="AR63" s="383">
        <f t="shared" si="0"/>
        <v>0</v>
      </c>
      <c r="AS63" s="383"/>
      <c r="AT63" s="83" t="s">
        <v>107</v>
      </c>
      <c r="AU63" s="33"/>
    </row>
    <row r="64" spans="2:47" ht="15" customHeight="1">
      <c r="B64" s="33"/>
      <c r="C64" s="33"/>
      <c r="D64" s="345"/>
      <c r="E64" s="342" t="s">
        <v>23</v>
      </c>
      <c r="F64" s="343"/>
      <c r="G64" s="79"/>
      <c r="H64" s="320"/>
      <c r="I64" s="320"/>
      <c r="J64" s="57" t="s">
        <v>107</v>
      </c>
      <c r="K64" s="80"/>
      <c r="L64" s="320"/>
      <c r="M64" s="320"/>
      <c r="N64" s="57" t="s">
        <v>107</v>
      </c>
      <c r="O64" s="81"/>
      <c r="P64" s="320"/>
      <c r="Q64" s="320"/>
      <c r="R64" s="57" t="s">
        <v>107</v>
      </c>
      <c r="S64" s="81"/>
      <c r="T64" s="320"/>
      <c r="U64" s="320"/>
      <c r="V64" s="57" t="s">
        <v>107</v>
      </c>
      <c r="W64" s="81"/>
      <c r="X64" s="320"/>
      <c r="Y64" s="320"/>
      <c r="Z64" s="57" t="s">
        <v>107</v>
      </c>
      <c r="AA64" s="81"/>
      <c r="AB64" s="320"/>
      <c r="AC64" s="320"/>
      <c r="AD64" s="57" t="s">
        <v>107</v>
      </c>
      <c r="AE64" s="81"/>
      <c r="AF64" s="320"/>
      <c r="AG64" s="320"/>
      <c r="AH64" s="57" t="s">
        <v>107</v>
      </c>
      <c r="AI64" s="81"/>
      <c r="AJ64" s="320"/>
      <c r="AK64" s="320"/>
      <c r="AL64" s="57" t="s">
        <v>107</v>
      </c>
      <c r="AM64" s="81"/>
      <c r="AN64" s="320"/>
      <c r="AO64" s="320"/>
      <c r="AP64" s="57" t="s">
        <v>107</v>
      </c>
      <c r="AQ64" s="82"/>
      <c r="AR64" s="383">
        <f t="shared" si="0"/>
        <v>0</v>
      </c>
      <c r="AS64" s="383"/>
      <c r="AT64" s="83" t="s">
        <v>107</v>
      </c>
      <c r="AU64" s="33"/>
    </row>
    <row r="65" spans="2:47" ht="15" customHeight="1">
      <c r="B65" s="33"/>
      <c r="C65" s="33"/>
      <c r="D65" s="345"/>
      <c r="E65" s="342" t="s">
        <v>24</v>
      </c>
      <c r="F65" s="343"/>
      <c r="G65" s="79"/>
      <c r="H65" s="320"/>
      <c r="I65" s="320"/>
      <c r="J65" s="57" t="s">
        <v>107</v>
      </c>
      <c r="K65" s="80"/>
      <c r="L65" s="320"/>
      <c r="M65" s="320"/>
      <c r="N65" s="57" t="s">
        <v>107</v>
      </c>
      <c r="O65" s="81"/>
      <c r="P65" s="320"/>
      <c r="Q65" s="320"/>
      <c r="R65" s="57" t="s">
        <v>107</v>
      </c>
      <c r="S65" s="81"/>
      <c r="T65" s="320"/>
      <c r="U65" s="320"/>
      <c r="V65" s="57" t="s">
        <v>107</v>
      </c>
      <c r="W65" s="81"/>
      <c r="X65" s="320"/>
      <c r="Y65" s="320"/>
      <c r="Z65" s="57" t="s">
        <v>107</v>
      </c>
      <c r="AA65" s="81"/>
      <c r="AB65" s="320"/>
      <c r="AC65" s="320"/>
      <c r="AD65" s="57" t="s">
        <v>107</v>
      </c>
      <c r="AE65" s="81"/>
      <c r="AF65" s="320"/>
      <c r="AG65" s="320"/>
      <c r="AH65" s="57" t="s">
        <v>107</v>
      </c>
      <c r="AI65" s="81"/>
      <c r="AJ65" s="320"/>
      <c r="AK65" s="320"/>
      <c r="AL65" s="57" t="s">
        <v>107</v>
      </c>
      <c r="AM65" s="81"/>
      <c r="AN65" s="320"/>
      <c r="AO65" s="320"/>
      <c r="AP65" s="57" t="s">
        <v>107</v>
      </c>
      <c r="AQ65" s="82"/>
      <c r="AR65" s="383">
        <f t="shared" si="0"/>
        <v>0</v>
      </c>
      <c r="AS65" s="383"/>
      <c r="AT65" s="83" t="s">
        <v>107</v>
      </c>
      <c r="AU65" s="33"/>
    </row>
    <row r="66" spans="2:47" ht="15" customHeight="1">
      <c r="B66" s="33"/>
      <c r="C66" s="33"/>
      <c r="D66" s="345"/>
      <c r="E66" s="342" t="s">
        <v>25</v>
      </c>
      <c r="F66" s="343"/>
      <c r="G66" s="79"/>
      <c r="H66" s="320"/>
      <c r="I66" s="320"/>
      <c r="J66" s="57" t="s">
        <v>107</v>
      </c>
      <c r="K66" s="80"/>
      <c r="L66" s="320"/>
      <c r="M66" s="320"/>
      <c r="N66" s="57" t="s">
        <v>107</v>
      </c>
      <c r="O66" s="81"/>
      <c r="P66" s="320"/>
      <c r="Q66" s="320"/>
      <c r="R66" s="57" t="s">
        <v>107</v>
      </c>
      <c r="S66" s="81"/>
      <c r="T66" s="320"/>
      <c r="U66" s="320"/>
      <c r="V66" s="57" t="s">
        <v>107</v>
      </c>
      <c r="W66" s="81"/>
      <c r="X66" s="320"/>
      <c r="Y66" s="320"/>
      <c r="Z66" s="57" t="s">
        <v>107</v>
      </c>
      <c r="AA66" s="81"/>
      <c r="AB66" s="320"/>
      <c r="AC66" s="320"/>
      <c r="AD66" s="57" t="s">
        <v>107</v>
      </c>
      <c r="AE66" s="81"/>
      <c r="AF66" s="320"/>
      <c r="AG66" s="320"/>
      <c r="AH66" s="57" t="s">
        <v>107</v>
      </c>
      <c r="AI66" s="81"/>
      <c r="AJ66" s="320"/>
      <c r="AK66" s="320"/>
      <c r="AL66" s="57" t="s">
        <v>107</v>
      </c>
      <c r="AM66" s="81"/>
      <c r="AN66" s="320"/>
      <c r="AO66" s="320"/>
      <c r="AP66" s="57" t="s">
        <v>107</v>
      </c>
      <c r="AQ66" s="82"/>
      <c r="AR66" s="383">
        <f t="shared" si="0"/>
        <v>0</v>
      </c>
      <c r="AS66" s="383"/>
      <c r="AT66" s="83" t="s">
        <v>107</v>
      </c>
      <c r="AU66" s="33"/>
    </row>
    <row r="67" spans="2:47" ht="15" customHeight="1">
      <c r="B67" s="33"/>
      <c r="C67" s="33"/>
      <c r="D67" s="345"/>
      <c r="E67" s="342" t="s">
        <v>26</v>
      </c>
      <c r="F67" s="343"/>
      <c r="G67" s="79"/>
      <c r="H67" s="320"/>
      <c r="I67" s="320"/>
      <c r="J67" s="57" t="s">
        <v>107</v>
      </c>
      <c r="K67" s="80"/>
      <c r="L67" s="320"/>
      <c r="M67" s="320"/>
      <c r="N67" s="57" t="s">
        <v>107</v>
      </c>
      <c r="O67" s="81"/>
      <c r="P67" s="320"/>
      <c r="Q67" s="320"/>
      <c r="R67" s="57" t="s">
        <v>107</v>
      </c>
      <c r="S67" s="81"/>
      <c r="T67" s="320"/>
      <c r="U67" s="320"/>
      <c r="V67" s="57" t="s">
        <v>107</v>
      </c>
      <c r="W67" s="81"/>
      <c r="X67" s="320"/>
      <c r="Y67" s="320"/>
      <c r="Z67" s="57" t="s">
        <v>107</v>
      </c>
      <c r="AA67" s="81"/>
      <c r="AB67" s="320"/>
      <c r="AC67" s="320"/>
      <c r="AD67" s="57" t="s">
        <v>107</v>
      </c>
      <c r="AE67" s="81"/>
      <c r="AF67" s="320"/>
      <c r="AG67" s="320"/>
      <c r="AH67" s="57" t="s">
        <v>107</v>
      </c>
      <c r="AI67" s="81"/>
      <c r="AJ67" s="320"/>
      <c r="AK67" s="320"/>
      <c r="AL67" s="57" t="s">
        <v>107</v>
      </c>
      <c r="AM67" s="81"/>
      <c r="AN67" s="320"/>
      <c r="AO67" s="320"/>
      <c r="AP67" s="57" t="s">
        <v>107</v>
      </c>
      <c r="AQ67" s="82"/>
      <c r="AR67" s="383">
        <f t="shared" si="0"/>
        <v>0</v>
      </c>
      <c r="AS67" s="383"/>
      <c r="AT67" s="83" t="s">
        <v>107</v>
      </c>
      <c r="AU67" s="33"/>
    </row>
    <row r="68" spans="2:47" ht="15" customHeight="1">
      <c r="B68" s="33"/>
      <c r="C68" s="33"/>
      <c r="D68" s="345"/>
      <c r="E68" s="342" t="s">
        <v>27</v>
      </c>
      <c r="F68" s="343"/>
      <c r="G68" s="79"/>
      <c r="H68" s="320"/>
      <c r="I68" s="320"/>
      <c r="J68" s="57" t="s">
        <v>107</v>
      </c>
      <c r="K68" s="80"/>
      <c r="L68" s="320"/>
      <c r="M68" s="320"/>
      <c r="N68" s="57" t="s">
        <v>107</v>
      </c>
      <c r="O68" s="81"/>
      <c r="P68" s="320"/>
      <c r="Q68" s="320"/>
      <c r="R68" s="57" t="s">
        <v>107</v>
      </c>
      <c r="S68" s="81"/>
      <c r="T68" s="320"/>
      <c r="U68" s="320"/>
      <c r="V68" s="57" t="s">
        <v>107</v>
      </c>
      <c r="W68" s="81"/>
      <c r="X68" s="320"/>
      <c r="Y68" s="320"/>
      <c r="Z68" s="57" t="s">
        <v>107</v>
      </c>
      <c r="AA68" s="81"/>
      <c r="AB68" s="320"/>
      <c r="AC68" s="320"/>
      <c r="AD68" s="57" t="s">
        <v>107</v>
      </c>
      <c r="AE68" s="81"/>
      <c r="AF68" s="320"/>
      <c r="AG68" s="320"/>
      <c r="AH68" s="57" t="s">
        <v>107</v>
      </c>
      <c r="AI68" s="81"/>
      <c r="AJ68" s="320"/>
      <c r="AK68" s="320"/>
      <c r="AL68" s="57" t="s">
        <v>107</v>
      </c>
      <c r="AM68" s="81"/>
      <c r="AN68" s="320"/>
      <c r="AO68" s="320"/>
      <c r="AP68" s="57" t="s">
        <v>107</v>
      </c>
      <c r="AQ68" s="82"/>
      <c r="AR68" s="383">
        <f t="shared" si="0"/>
        <v>0</v>
      </c>
      <c r="AS68" s="383"/>
      <c r="AT68" s="83" t="s">
        <v>107</v>
      </c>
      <c r="AU68" s="33"/>
    </row>
    <row r="69" spans="2:47" ht="15" customHeight="1">
      <c r="B69" s="33"/>
      <c r="C69" s="33"/>
      <c r="D69" s="345"/>
      <c r="E69" s="342" t="s">
        <v>28</v>
      </c>
      <c r="F69" s="343"/>
      <c r="G69" s="79"/>
      <c r="H69" s="320"/>
      <c r="I69" s="320"/>
      <c r="J69" s="57" t="s">
        <v>107</v>
      </c>
      <c r="K69" s="80"/>
      <c r="L69" s="320"/>
      <c r="M69" s="320"/>
      <c r="N69" s="57" t="s">
        <v>107</v>
      </c>
      <c r="O69" s="81"/>
      <c r="P69" s="320"/>
      <c r="Q69" s="320"/>
      <c r="R69" s="57" t="s">
        <v>107</v>
      </c>
      <c r="S69" s="81"/>
      <c r="T69" s="320"/>
      <c r="U69" s="320"/>
      <c r="V69" s="57" t="s">
        <v>107</v>
      </c>
      <c r="W69" s="81"/>
      <c r="X69" s="320"/>
      <c r="Y69" s="320"/>
      <c r="Z69" s="57" t="s">
        <v>107</v>
      </c>
      <c r="AA69" s="81"/>
      <c r="AB69" s="320"/>
      <c r="AC69" s="320"/>
      <c r="AD69" s="57" t="s">
        <v>107</v>
      </c>
      <c r="AE69" s="81"/>
      <c r="AF69" s="320"/>
      <c r="AG69" s="320"/>
      <c r="AH69" s="57" t="s">
        <v>107</v>
      </c>
      <c r="AI69" s="81"/>
      <c r="AJ69" s="320"/>
      <c r="AK69" s="320"/>
      <c r="AL69" s="57" t="s">
        <v>107</v>
      </c>
      <c r="AM69" s="81"/>
      <c r="AN69" s="320"/>
      <c r="AO69" s="320"/>
      <c r="AP69" s="57" t="s">
        <v>107</v>
      </c>
      <c r="AQ69" s="82"/>
      <c r="AR69" s="383">
        <f t="shared" si="0"/>
        <v>0</v>
      </c>
      <c r="AS69" s="383"/>
      <c r="AT69" s="83" t="s">
        <v>107</v>
      </c>
      <c r="AU69" s="33"/>
    </row>
    <row r="70" spans="2:47" ht="15" customHeight="1">
      <c r="B70" s="33"/>
      <c r="C70" s="33"/>
      <c r="D70" s="345"/>
      <c r="E70" s="342" t="s">
        <v>29</v>
      </c>
      <c r="F70" s="343"/>
      <c r="G70" s="79"/>
      <c r="H70" s="320"/>
      <c r="I70" s="320"/>
      <c r="J70" s="57" t="s">
        <v>107</v>
      </c>
      <c r="K70" s="80"/>
      <c r="L70" s="320"/>
      <c r="M70" s="320"/>
      <c r="N70" s="57" t="s">
        <v>107</v>
      </c>
      <c r="O70" s="81"/>
      <c r="P70" s="320"/>
      <c r="Q70" s="320"/>
      <c r="R70" s="57" t="s">
        <v>107</v>
      </c>
      <c r="S70" s="81"/>
      <c r="T70" s="320"/>
      <c r="U70" s="320"/>
      <c r="V70" s="57" t="s">
        <v>107</v>
      </c>
      <c r="W70" s="81"/>
      <c r="X70" s="320"/>
      <c r="Y70" s="320"/>
      <c r="Z70" s="57" t="s">
        <v>107</v>
      </c>
      <c r="AA70" s="81"/>
      <c r="AB70" s="320"/>
      <c r="AC70" s="320"/>
      <c r="AD70" s="57" t="s">
        <v>107</v>
      </c>
      <c r="AE70" s="81"/>
      <c r="AF70" s="320"/>
      <c r="AG70" s="320"/>
      <c r="AH70" s="57" t="s">
        <v>107</v>
      </c>
      <c r="AI70" s="81"/>
      <c r="AJ70" s="320"/>
      <c r="AK70" s="320"/>
      <c r="AL70" s="57" t="s">
        <v>107</v>
      </c>
      <c r="AM70" s="81"/>
      <c r="AN70" s="320"/>
      <c r="AO70" s="320"/>
      <c r="AP70" s="57" t="s">
        <v>107</v>
      </c>
      <c r="AQ70" s="82"/>
      <c r="AR70" s="453">
        <f t="shared" si="0"/>
        <v>0</v>
      </c>
      <c r="AS70" s="453"/>
      <c r="AT70" s="83" t="s">
        <v>107</v>
      </c>
      <c r="AU70" s="33"/>
    </row>
    <row r="71" spans="2:47" ht="15" customHeight="1" thickBot="1">
      <c r="B71" s="33"/>
      <c r="C71" s="33"/>
      <c r="D71" s="346"/>
      <c r="E71" s="347" t="s">
        <v>30</v>
      </c>
      <c r="F71" s="348"/>
      <c r="G71" s="84"/>
      <c r="H71" s="321">
        <f>SUM(H59:I70)</f>
        <v>0</v>
      </c>
      <c r="I71" s="321"/>
      <c r="J71" s="53" t="s">
        <v>107</v>
      </c>
      <c r="K71" s="85"/>
      <c r="L71" s="321">
        <f>SUM(L59:M70)</f>
        <v>0</v>
      </c>
      <c r="M71" s="321"/>
      <c r="N71" s="53" t="s">
        <v>107</v>
      </c>
      <c r="O71" s="86"/>
      <c r="P71" s="321">
        <f>SUM(P59:Q70)</f>
        <v>0</v>
      </c>
      <c r="Q71" s="321"/>
      <c r="R71" s="53" t="s">
        <v>107</v>
      </c>
      <c r="S71" s="86"/>
      <c r="T71" s="321">
        <f>SUM(T59:U70)</f>
        <v>0</v>
      </c>
      <c r="U71" s="321"/>
      <c r="V71" s="53" t="s">
        <v>107</v>
      </c>
      <c r="W71" s="86"/>
      <c r="X71" s="321">
        <f>SUM(X59:Y70)</f>
        <v>0</v>
      </c>
      <c r="Y71" s="321"/>
      <c r="Z71" s="53" t="s">
        <v>107</v>
      </c>
      <c r="AA71" s="86"/>
      <c r="AB71" s="321">
        <f>SUM(AB59:AC70)</f>
        <v>0</v>
      </c>
      <c r="AC71" s="321"/>
      <c r="AD71" s="53" t="s">
        <v>107</v>
      </c>
      <c r="AE71" s="86"/>
      <c r="AF71" s="321">
        <f>SUM(AF59:AG70)</f>
        <v>0</v>
      </c>
      <c r="AG71" s="321"/>
      <c r="AH71" s="53" t="s">
        <v>107</v>
      </c>
      <c r="AI71" s="86"/>
      <c r="AJ71" s="321">
        <f>SUM(AJ59:AK70)</f>
        <v>0</v>
      </c>
      <c r="AK71" s="321"/>
      <c r="AL71" s="53" t="s">
        <v>107</v>
      </c>
      <c r="AM71" s="86"/>
      <c r="AN71" s="321">
        <f>SUM(AN59:AO70)</f>
        <v>0</v>
      </c>
      <c r="AO71" s="321"/>
      <c r="AP71" s="53" t="s">
        <v>107</v>
      </c>
      <c r="AQ71" s="87"/>
      <c r="AR71" s="321">
        <f>SUM(AR59:AS70)</f>
        <v>0</v>
      </c>
      <c r="AS71" s="321"/>
      <c r="AT71" s="88" t="s">
        <v>107</v>
      </c>
      <c r="AU71" s="33"/>
    </row>
    <row r="72" spans="2:47" ht="15" customHeight="1">
      <c r="B72" s="33"/>
      <c r="C72" s="33"/>
      <c r="D72" s="344" t="s">
        <v>17</v>
      </c>
      <c r="E72" s="388" t="s">
        <v>18</v>
      </c>
      <c r="F72" s="389"/>
      <c r="G72" s="89"/>
      <c r="H72" s="365"/>
      <c r="I72" s="365"/>
      <c r="J72" s="58" t="s">
        <v>107</v>
      </c>
      <c r="K72" s="90"/>
      <c r="L72" s="365"/>
      <c r="M72" s="365"/>
      <c r="N72" s="58" t="s">
        <v>107</v>
      </c>
      <c r="O72" s="91"/>
      <c r="P72" s="351"/>
      <c r="Q72" s="351"/>
      <c r="R72" s="58" t="s">
        <v>107</v>
      </c>
      <c r="S72" s="91"/>
      <c r="T72" s="351"/>
      <c r="U72" s="351"/>
      <c r="V72" s="58" t="s">
        <v>107</v>
      </c>
      <c r="W72" s="91"/>
      <c r="X72" s="351"/>
      <c r="Y72" s="351"/>
      <c r="Z72" s="58" t="s">
        <v>107</v>
      </c>
      <c r="AA72" s="91"/>
      <c r="AB72" s="351"/>
      <c r="AC72" s="351"/>
      <c r="AD72" s="58" t="s">
        <v>107</v>
      </c>
      <c r="AE72" s="91"/>
      <c r="AF72" s="351"/>
      <c r="AG72" s="351"/>
      <c r="AH72" s="58" t="s">
        <v>107</v>
      </c>
      <c r="AI72" s="91"/>
      <c r="AJ72" s="365"/>
      <c r="AK72" s="365"/>
      <c r="AL72" s="58" t="s">
        <v>107</v>
      </c>
      <c r="AM72" s="91"/>
      <c r="AN72" s="365"/>
      <c r="AO72" s="365"/>
      <c r="AP72" s="58" t="s">
        <v>107</v>
      </c>
      <c r="AQ72" s="92"/>
      <c r="AR72" s="356">
        <f>SUM(H72,L72,P72,T72,X72,AB72,AF72,AJ72,AN72)</f>
        <v>0</v>
      </c>
      <c r="AS72" s="356"/>
      <c r="AT72" s="93" t="s">
        <v>107</v>
      </c>
      <c r="AU72" s="33"/>
    </row>
    <row r="73" spans="2:47" ht="15" customHeight="1">
      <c r="B73" s="33"/>
      <c r="C73" s="33"/>
      <c r="D73" s="345"/>
      <c r="E73" s="342" t="s">
        <v>19</v>
      </c>
      <c r="F73" s="343"/>
      <c r="G73" s="79"/>
      <c r="H73" s="320"/>
      <c r="I73" s="320"/>
      <c r="J73" s="57" t="s">
        <v>107</v>
      </c>
      <c r="K73" s="80"/>
      <c r="L73" s="320"/>
      <c r="M73" s="320"/>
      <c r="N73" s="57" t="s">
        <v>107</v>
      </c>
      <c r="O73" s="81"/>
      <c r="P73" s="320"/>
      <c r="Q73" s="320"/>
      <c r="R73" s="57" t="s">
        <v>107</v>
      </c>
      <c r="S73" s="81"/>
      <c r="T73" s="320"/>
      <c r="U73" s="320"/>
      <c r="V73" s="57" t="s">
        <v>107</v>
      </c>
      <c r="W73" s="81"/>
      <c r="X73" s="320"/>
      <c r="Y73" s="320"/>
      <c r="Z73" s="57" t="s">
        <v>107</v>
      </c>
      <c r="AA73" s="81"/>
      <c r="AB73" s="320"/>
      <c r="AC73" s="320"/>
      <c r="AD73" s="57" t="s">
        <v>107</v>
      </c>
      <c r="AE73" s="81"/>
      <c r="AF73" s="320"/>
      <c r="AG73" s="320"/>
      <c r="AH73" s="57" t="s">
        <v>107</v>
      </c>
      <c r="AI73" s="81"/>
      <c r="AJ73" s="320"/>
      <c r="AK73" s="320"/>
      <c r="AL73" s="57" t="s">
        <v>107</v>
      </c>
      <c r="AM73" s="81"/>
      <c r="AN73" s="320"/>
      <c r="AO73" s="320"/>
      <c r="AP73" s="57" t="s">
        <v>107</v>
      </c>
      <c r="AQ73" s="82"/>
      <c r="AR73" s="383">
        <f t="shared" ref="AR73" si="1">SUM(H73,L73,P73,T73,X73,AB73,AF73,AJ73,AN73)</f>
        <v>0</v>
      </c>
      <c r="AS73" s="383"/>
      <c r="AT73" s="83" t="s">
        <v>107</v>
      </c>
      <c r="AU73" s="33"/>
    </row>
    <row r="74" spans="2:47" ht="15" customHeight="1">
      <c r="B74" s="33"/>
      <c r="C74" s="33"/>
      <c r="D74" s="345"/>
      <c r="E74" s="342" t="s">
        <v>20</v>
      </c>
      <c r="F74" s="343"/>
      <c r="G74" s="79"/>
      <c r="H74" s="320"/>
      <c r="I74" s="320"/>
      <c r="J74" s="57" t="s">
        <v>107</v>
      </c>
      <c r="K74" s="80"/>
      <c r="L74" s="320"/>
      <c r="M74" s="320"/>
      <c r="N74" s="57" t="s">
        <v>107</v>
      </c>
      <c r="O74" s="81"/>
      <c r="P74" s="320"/>
      <c r="Q74" s="320"/>
      <c r="R74" s="57" t="s">
        <v>107</v>
      </c>
      <c r="S74" s="81"/>
      <c r="T74" s="320"/>
      <c r="U74" s="320"/>
      <c r="V74" s="57" t="s">
        <v>107</v>
      </c>
      <c r="W74" s="81"/>
      <c r="X74" s="320"/>
      <c r="Y74" s="320"/>
      <c r="Z74" s="57" t="s">
        <v>107</v>
      </c>
      <c r="AA74" s="81"/>
      <c r="AB74" s="320"/>
      <c r="AC74" s="320"/>
      <c r="AD74" s="57" t="s">
        <v>107</v>
      </c>
      <c r="AE74" s="81"/>
      <c r="AF74" s="320"/>
      <c r="AG74" s="320"/>
      <c r="AH74" s="57" t="s">
        <v>107</v>
      </c>
      <c r="AI74" s="81"/>
      <c r="AJ74" s="320"/>
      <c r="AK74" s="320"/>
      <c r="AL74" s="57" t="s">
        <v>107</v>
      </c>
      <c r="AM74" s="81"/>
      <c r="AN74" s="320"/>
      <c r="AO74" s="320"/>
      <c r="AP74" s="57" t="s">
        <v>107</v>
      </c>
      <c r="AQ74" s="82"/>
      <c r="AR74" s="383">
        <f t="shared" ref="AR74:AR83" si="2">SUM(H74,L74,P74,T74,X74,AB74,AF74,AJ74,AN74)</f>
        <v>0</v>
      </c>
      <c r="AS74" s="383"/>
      <c r="AT74" s="83" t="s">
        <v>107</v>
      </c>
      <c r="AU74" s="33"/>
    </row>
    <row r="75" spans="2:47" ht="15" customHeight="1">
      <c r="B75" s="33"/>
      <c r="C75" s="33"/>
      <c r="D75" s="345"/>
      <c r="E75" s="342" t="s">
        <v>21</v>
      </c>
      <c r="F75" s="343"/>
      <c r="G75" s="79"/>
      <c r="H75" s="320"/>
      <c r="I75" s="320"/>
      <c r="J75" s="57" t="s">
        <v>107</v>
      </c>
      <c r="K75" s="80"/>
      <c r="L75" s="320"/>
      <c r="M75" s="320"/>
      <c r="N75" s="57" t="s">
        <v>107</v>
      </c>
      <c r="O75" s="81"/>
      <c r="P75" s="320"/>
      <c r="Q75" s="320"/>
      <c r="R75" s="57" t="s">
        <v>107</v>
      </c>
      <c r="S75" s="81"/>
      <c r="T75" s="320"/>
      <c r="U75" s="320"/>
      <c r="V75" s="57" t="s">
        <v>107</v>
      </c>
      <c r="W75" s="81"/>
      <c r="X75" s="320"/>
      <c r="Y75" s="320"/>
      <c r="Z75" s="57" t="s">
        <v>107</v>
      </c>
      <c r="AA75" s="81"/>
      <c r="AB75" s="320"/>
      <c r="AC75" s="320"/>
      <c r="AD75" s="57" t="s">
        <v>107</v>
      </c>
      <c r="AE75" s="81"/>
      <c r="AF75" s="320"/>
      <c r="AG75" s="320"/>
      <c r="AH75" s="57" t="s">
        <v>107</v>
      </c>
      <c r="AI75" s="81"/>
      <c r="AJ75" s="320"/>
      <c r="AK75" s="320"/>
      <c r="AL75" s="57" t="s">
        <v>107</v>
      </c>
      <c r="AM75" s="81"/>
      <c r="AN75" s="320"/>
      <c r="AO75" s="320"/>
      <c r="AP75" s="57" t="s">
        <v>107</v>
      </c>
      <c r="AQ75" s="82"/>
      <c r="AR75" s="383">
        <f t="shared" si="2"/>
        <v>0</v>
      </c>
      <c r="AS75" s="383"/>
      <c r="AT75" s="83" t="s">
        <v>107</v>
      </c>
      <c r="AU75" s="33"/>
    </row>
    <row r="76" spans="2:47" ht="15" customHeight="1">
      <c r="B76" s="33"/>
      <c r="C76" s="33"/>
      <c r="D76" s="345"/>
      <c r="E76" s="342" t="s">
        <v>22</v>
      </c>
      <c r="F76" s="343"/>
      <c r="G76" s="79"/>
      <c r="H76" s="320"/>
      <c r="I76" s="320"/>
      <c r="J76" s="57" t="s">
        <v>107</v>
      </c>
      <c r="K76" s="80"/>
      <c r="L76" s="320"/>
      <c r="M76" s="320"/>
      <c r="N76" s="57" t="s">
        <v>107</v>
      </c>
      <c r="O76" s="81"/>
      <c r="P76" s="320"/>
      <c r="Q76" s="320"/>
      <c r="R76" s="57" t="s">
        <v>107</v>
      </c>
      <c r="S76" s="81"/>
      <c r="T76" s="320"/>
      <c r="U76" s="320"/>
      <c r="V76" s="57" t="s">
        <v>107</v>
      </c>
      <c r="W76" s="81"/>
      <c r="X76" s="320"/>
      <c r="Y76" s="320"/>
      <c r="Z76" s="57" t="s">
        <v>107</v>
      </c>
      <c r="AA76" s="81"/>
      <c r="AB76" s="320"/>
      <c r="AC76" s="320"/>
      <c r="AD76" s="57" t="s">
        <v>107</v>
      </c>
      <c r="AE76" s="81"/>
      <c r="AF76" s="320"/>
      <c r="AG76" s="320"/>
      <c r="AH76" s="57" t="s">
        <v>107</v>
      </c>
      <c r="AI76" s="81"/>
      <c r="AJ76" s="320"/>
      <c r="AK76" s="320"/>
      <c r="AL76" s="57" t="s">
        <v>107</v>
      </c>
      <c r="AM76" s="81"/>
      <c r="AN76" s="320"/>
      <c r="AO76" s="320"/>
      <c r="AP76" s="57" t="s">
        <v>107</v>
      </c>
      <c r="AQ76" s="82"/>
      <c r="AR76" s="383">
        <f t="shared" si="2"/>
        <v>0</v>
      </c>
      <c r="AS76" s="383"/>
      <c r="AT76" s="83" t="s">
        <v>107</v>
      </c>
      <c r="AU76" s="33"/>
    </row>
    <row r="77" spans="2:47" ht="15" customHeight="1">
      <c r="B77" s="33"/>
      <c r="C77" s="33"/>
      <c r="D77" s="345"/>
      <c r="E77" s="342" t="s">
        <v>23</v>
      </c>
      <c r="F77" s="343"/>
      <c r="G77" s="79"/>
      <c r="H77" s="320"/>
      <c r="I77" s="320"/>
      <c r="J77" s="57" t="s">
        <v>107</v>
      </c>
      <c r="K77" s="80"/>
      <c r="L77" s="320"/>
      <c r="M77" s="320"/>
      <c r="N77" s="57" t="s">
        <v>107</v>
      </c>
      <c r="O77" s="81"/>
      <c r="P77" s="320"/>
      <c r="Q77" s="320"/>
      <c r="R77" s="57" t="s">
        <v>107</v>
      </c>
      <c r="S77" s="81"/>
      <c r="T77" s="320"/>
      <c r="U77" s="320"/>
      <c r="V77" s="57" t="s">
        <v>107</v>
      </c>
      <c r="W77" s="81"/>
      <c r="X77" s="320"/>
      <c r="Y77" s="320"/>
      <c r="Z77" s="57" t="s">
        <v>107</v>
      </c>
      <c r="AA77" s="81"/>
      <c r="AB77" s="320"/>
      <c r="AC77" s="320"/>
      <c r="AD77" s="57" t="s">
        <v>107</v>
      </c>
      <c r="AE77" s="81"/>
      <c r="AF77" s="320"/>
      <c r="AG77" s="320"/>
      <c r="AH77" s="57" t="s">
        <v>107</v>
      </c>
      <c r="AI77" s="81"/>
      <c r="AJ77" s="320"/>
      <c r="AK77" s="320"/>
      <c r="AL77" s="57" t="s">
        <v>107</v>
      </c>
      <c r="AM77" s="81"/>
      <c r="AN77" s="320"/>
      <c r="AO77" s="320"/>
      <c r="AP77" s="57" t="s">
        <v>107</v>
      </c>
      <c r="AQ77" s="82"/>
      <c r="AR77" s="383">
        <f t="shared" si="2"/>
        <v>0</v>
      </c>
      <c r="AS77" s="383"/>
      <c r="AT77" s="83" t="s">
        <v>107</v>
      </c>
      <c r="AU77" s="33"/>
    </row>
    <row r="78" spans="2:47" ht="15" customHeight="1">
      <c r="B78" s="33"/>
      <c r="C78" s="33"/>
      <c r="D78" s="345"/>
      <c r="E78" s="342" t="s">
        <v>24</v>
      </c>
      <c r="F78" s="343"/>
      <c r="G78" s="79"/>
      <c r="H78" s="320"/>
      <c r="I78" s="320"/>
      <c r="J78" s="57" t="s">
        <v>107</v>
      </c>
      <c r="K78" s="80"/>
      <c r="L78" s="320"/>
      <c r="M78" s="320"/>
      <c r="N78" s="57" t="s">
        <v>107</v>
      </c>
      <c r="O78" s="81"/>
      <c r="P78" s="320"/>
      <c r="Q78" s="320"/>
      <c r="R78" s="57" t="s">
        <v>107</v>
      </c>
      <c r="S78" s="81"/>
      <c r="T78" s="320"/>
      <c r="U78" s="320"/>
      <c r="V78" s="57" t="s">
        <v>107</v>
      </c>
      <c r="W78" s="81"/>
      <c r="X78" s="320"/>
      <c r="Y78" s="320"/>
      <c r="Z78" s="57" t="s">
        <v>107</v>
      </c>
      <c r="AA78" s="81"/>
      <c r="AB78" s="320"/>
      <c r="AC78" s="320"/>
      <c r="AD78" s="57" t="s">
        <v>107</v>
      </c>
      <c r="AE78" s="81"/>
      <c r="AF78" s="320"/>
      <c r="AG78" s="320"/>
      <c r="AH78" s="57" t="s">
        <v>107</v>
      </c>
      <c r="AI78" s="81"/>
      <c r="AJ78" s="320"/>
      <c r="AK78" s="320"/>
      <c r="AL78" s="57" t="s">
        <v>107</v>
      </c>
      <c r="AM78" s="81"/>
      <c r="AN78" s="320"/>
      <c r="AO78" s="320"/>
      <c r="AP78" s="57" t="s">
        <v>107</v>
      </c>
      <c r="AQ78" s="82"/>
      <c r="AR78" s="383">
        <f t="shared" si="2"/>
        <v>0</v>
      </c>
      <c r="AS78" s="383"/>
      <c r="AT78" s="83" t="s">
        <v>107</v>
      </c>
      <c r="AU78" s="33"/>
    </row>
    <row r="79" spans="2:47" ht="15" customHeight="1">
      <c r="B79" s="33"/>
      <c r="C79" s="33"/>
      <c r="D79" s="345"/>
      <c r="E79" s="342" t="s">
        <v>25</v>
      </c>
      <c r="F79" s="343"/>
      <c r="G79" s="79"/>
      <c r="H79" s="320"/>
      <c r="I79" s="320"/>
      <c r="J79" s="57" t="s">
        <v>107</v>
      </c>
      <c r="K79" s="80"/>
      <c r="L79" s="320"/>
      <c r="M79" s="320"/>
      <c r="N79" s="57" t="s">
        <v>107</v>
      </c>
      <c r="O79" s="81"/>
      <c r="P79" s="320"/>
      <c r="Q79" s="320"/>
      <c r="R79" s="57" t="s">
        <v>107</v>
      </c>
      <c r="S79" s="81"/>
      <c r="T79" s="320"/>
      <c r="U79" s="320"/>
      <c r="V79" s="57" t="s">
        <v>107</v>
      </c>
      <c r="W79" s="81"/>
      <c r="X79" s="320"/>
      <c r="Y79" s="320"/>
      <c r="Z79" s="57" t="s">
        <v>107</v>
      </c>
      <c r="AA79" s="81"/>
      <c r="AB79" s="320"/>
      <c r="AC79" s="320"/>
      <c r="AD79" s="57" t="s">
        <v>107</v>
      </c>
      <c r="AE79" s="81"/>
      <c r="AF79" s="320"/>
      <c r="AG79" s="320"/>
      <c r="AH79" s="57" t="s">
        <v>107</v>
      </c>
      <c r="AI79" s="81"/>
      <c r="AJ79" s="320"/>
      <c r="AK79" s="320"/>
      <c r="AL79" s="57" t="s">
        <v>107</v>
      </c>
      <c r="AM79" s="81"/>
      <c r="AN79" s="320"/>
      <c r="AO79" s="320"/>
      <c r="AP79" s="57" t="s">
        <v>107</v>
      </c>
      <c r="AQ79" s="82"/>
      <c r="AR79" s="383">
        <f t="shared" si="2"/>
        <v>0</v>
      </c>
      <c r="AS79" s="383"/>
      <c r="AT79" s="83" t="s">
        <v>107</v>
      </c>
      <c r="AU79" s="33"/>
    </row>
    <row r="80" spans="2:47" ht="15" customHeight="1">
      <c r="B80" s="33"/>
      <c r="C80" s="33"/>
      <c r="D80" s="345"/>
      <c r="E80" s="342" t="s">
        <v>26</v>
      </c>
      <c r="F80" s="343"/>
      <c r="G80" s="79"/>
      <c r="H80" s="320"/>
      <c r="I80" s="320"/>
      <c r="J80" s="57" t="s">
        <v>107</v>
      </c>
      <c r="K80" s="80"/>
      <c r="L80" s="320"/>
      <c r="M80" s="320"/>
      <c r="N80" s="57" t="s">
        <v>107</v>
      </c>
      <c r="O80" s="81"/>
      <c r="P80" s="320"/>
      <c r="Q80" s="320"/>
      <c r="R80" s="57" t="s">
        <v>107</v>
      </c>
      <c r="S80" s="81"/>
      <c r="T80" s="320"/>
      <c r="U80" s="320"/>
      <c r="V80" s="57" t="s">
        <v>107</v>
      </c>
      <c r="W80" s="81"/>
      <c r="X80" s="320"/>
      <c r="Y80" s="320"/>
      <c r="Z80" s="57" t="s">
        <v>107</v>
      </c>
      <c r="AA80" s="81"/>
      <c r="AB80" s="320"/>
      <c r="AC80" s="320"/>
      <c r="AD80" s="57" t="s">
        <v>107</v>
      </c>
      <c r="AE80" s="81"/>
      <c r="AF80" s="320"/>
      <c r="AG80" s="320"/>
      <c r="AH80" s="57" t="s">
        <v>107</v>
      </c>
      <c r="AI80" s="81"/>
      <c r="AJ80" s="320"/>
      <c r="AK80" s="320"/>
      <c r="AL80" s="57" t="s">
        <v>107</v>
      </c>
      <c r="AM80" s="81"/>
      <c r="AN80" s="320"/>
      <c r="AO80" s="320"/>
      <c r="AP80" s="57" t="s">
        <v>107</v>
      </c>
      <c r="AQ80" s="82"/>
      <c r="AR80" s="383">
        <f t="shared" si="2"/>
        <v>0</v>
      </c>
      <c r="AS80" s="383"/>
      <c r="AT80" s="83" t="s">
        <v>107</v>
      </c>
      <c r="AU80" s="33"/>
    </row>
    <row r="81" spans="2:50" ht="15" customHeight="1">
      <c r="B81" s="33"/>
      <c r="C81" s="33"/>
      <c r="D81" s="345"/>
      <c r="E81" s="342" t="s">
        <v>27</v>
      </c>
      <c r="F81" s="343"/>
      <c r="G81" s="79"/>
      <c r="H81" s="320"/>
      <c r="I81" s="320"/>
      <c r="J81" s="57" t="s">
        <v>107</v>
      </c>
      <c r="K81" s="80"/>
      <c r="L81" s="320"/>
      <c r="M81" s="320"/>
      <c r="N81" s="57" t="s">
        <v>107</v>
      </c>
      <c r="O81" s="81"/>
      <c r="P81" s="320"/>
      <c r="Q81" s="320"/>
      <c r="R81" s="57" t="s">
        <v>107</v>
      </c>
      <c r="S81" s="81"/>
      <c r="T81" s="320"/>
      <c r="U81" s="320"/>
      <c r="V81" s="57" t="s">
        <v>107</v>
      </c>
      <c r="W81" s="81"/>
      <c r="X81" s="320"/>
      <c r="Y81" s="320"/>
      <c r="Z81" s="57" t="s">
        <v>107</v>
      </c>
      <c r="AA81" s="81"/>
      <c r="AB81" s="320"/>
      <c r="AC81" s="320"/>
      <c r="AD81" s="57" t="s">
        <v>107</v>
      </c>
      <c r="AE81" s="81"/>
      <c r="AF81" s="320"/>
      <c r="AG81" s="320"/>
      <c r="AH81" s="57" t="s">
        <v>107</v>
      </c>
      <c r="AI81" s="81"/>
      <c r="AJ81" s="320"/>
      <c r="AK81" s="320"/>
      <c r="AL81" s="57" t="s">
        <v>107</v>
      </c>
      <c r="AM81" s="81"/>
      <c r="AN81" s="320"/>
      <c r="AO81" s="320"/>
      <c r="AP81" s="57" t="s">
        <v>107</v>
      </c>
      <c r="AQ81" s="82"/>
      <c r="AR81" s="383">
        <f t="shared" si="2"/>
        <v>0</v>
      </c>
      <c r="AS81" s="383"/>
      <c r="AT81" s="83" t="s">
        <v>107</v>
      </c>
      <c r="AU81" s="33"/>
    </row>
    <row r="82" spans="2:50" ht="15" customHeight="1">
      <c r="B82" s="33"/>
      <c r="C82" s="33"/>
      <c r="D82" s="345"/>
      <c r="E82" s="342" t="s">
        <v>28</v>
      </c>
      <c r="F82" s="343"/>
      <c r="G82" s="79"/>
      <c r="H82" s="320"/>
      <c r="I82" s="320"/>
      <c r="J82" s="57" t="s">
        <v>107</v>
      </c>
      <c r="K82" s="80"/>
      <c r="L82" s="320"/>
      <c r="M82" s="320"/>
      <c r="N82" s="57" t="s">
        <v>107</v>
      </c>
      <c r="O82" s="81"/>
      <c r="P82" s="320"/>
      <c r="Q82" s="320"/>
      <c r="R82" s="57" t="s">
        <v>107</v>
      </c>
      <c r="S82" s="81"/>
      <c r="T82" s="320"/>
      <c r="U82" s="320"/>
      <c r="V82" s="57" t="s">
        <v>107</v>
      </c>
      <c r="W82" s="81"/>
      <c r="X82" s="320"/>
      <c r="Y82" s="320"/>
      <c r="Z82" s="57" t="s">
        <v>107</v>
      </c>
      <c r="AA82" s="81"/>
      <c r="AB82" s="320"/>
      <c r="AC82" s="320"/>
      <c r="AD82" s="57" t="s">
        <v>107</v>
      </c>
      <c r="AE82" s="81"/>
      <c r="AF82" s="320"/>
      <c r="AG82" s="320"/>
      <c r="AH82" s="57" t="s">
        <v>107</v>
      </c>
      <c r="AI82" s="81"/>
      <c r="AJ82" s="320"/>
      <c r="AK82" s="320"/>
      <c r="AL82" s="57" t="s">
        <v>107</v>
      </c>
      <c r="AM82" s="81"/>
      <c r="AN82" s="320"/>
      <c r="AO82" s="320"/>
      <c r="AP82" s="57" t="s">
        <v>107</v>
      </c>
      <c r="AQ82" s="82"/>
      <c r="AR82" s="383">
        <f t="shared" si="2"/>
        <v>0</v>
      </c>
      <c r="AS82" s="383"/>
      <c r="AT82" s="83" t="s">
        <v>107</v>
      </c>
      <c r="AU82" s="33"/>
    </row>
    <row r="83" spans="2:50" ht="15" customHeight="1">
      <c r="B83" s="33"/>
      <c r="C83" s="33"/>
      <c r="D83" s="345"/>
      <c r="E83" s="342" t="s">
        <v>29</v>
      </c>
      <c r="F83" s="343"/>
      <c r="G83" s="79"/>
      <c r="H83" s="320"/>
      <c r="I83" s="320"/>
      <c r="J83" s="57" t="s">
        <v>107</v>
      </c>
      <c r="K83" s="80"/>
      <c r="L83" s="320"/>
      <c r="M83" s="320"/>
      <c r="N83" s="57" t="s">
        <v>107</v>
      </c>
      <c r="O83" s="81"/>
      <c r="P83" s="320"/>
      <c r="Q83" s="320"/>
      <c r="R83" s="57" t="s">
        <v>107</v>
      </c>
      <c r="S83" s="81"/>
      <c r="T83" s="320"/>
      <c r="U83" s="320"/>
      <c r="V83" s="57" t="s">
        <v>107</v>
      </c>
      <c r="W83" s="81"/>
      <c r="X83" s="320"/>
      <c r="Y83" s="320"/>
      <c r="Z83" s="57" t="s">
        <v>107</v>
      </c>
      <c r="AA83" s="81"/>
      <c r="AB83" s="320"/>
      <c r="AC83" s="320"/>
      <c r="AD83" s="57" t="s">
        <v>107</v>
      </c>
      <c r="AE83" s="81"/>
      <c r="AF83" s="320"/>
      <c r="AG83" s="320"/>
      <c r="AH83" s="57" t="s">
        <v>107</v>
      </c>
      <c r="AI83" s="81"/>
      <c r="AJ83" s="320"/>
      <c r="AK83" s="320"/>
      <c r="AL83" s="57" t="s">
        <v>107</v>
      </c>
      <c r="AM83" s="81"/>
      <c r="AN83" s="320"/>
      <c r="AO83" s="320"/>
      <c r="AP83" s="57" t="s">
        <v>107</v>
      </c>
      <c r="AQ83" s="82"/>
      <c r="AR83" s="383">
        <f t="shared" si="2"/>
        <v>0</v>
      </c>
      <c r="AS83" s="383"/>
      <c r="AT83" s="83" t="s">
        <v>107</v>
      </c>
      <c r="AU83" s="33"/>
    </row>
    <row r="84" spans="2:50" ht="15" customHeight="1" thickBot="1">
      <c r="B84" s="33"/>
      <c r="C84" s="33"/>
      <c r="D84" s="346"/>
      <c r="E84" s="347" t="s">
        <v>30</v>
      </c>
      <c r="F84" s="348"/>
      <c r="G84" s="84"/>
      <c r="H84" s="321">
        <f>SUM(H72:I83)</f>
        <v>0</v>
      </c>
      <c r="I84" s="321"/>
      <c r="J84" s="53" t="s">
        <v>107</v>
      </c>
      <c r="K84" s="85"/>
      <c r="L84" s="321">
        <f>SUM(L72:M83)</f>
        <v>0</v>
      </c>
      <c r="M84" s="321"/>
      <c r="N84" s="53" t="s">
        <v>107</v>
      </c>
      <c r="O84" s="86"/>
      <c r="P84" s="321">
        <f>SUM(P72:Q83)</f>
        <v>0</v>
      </c>
      <c r="Q84" s="321"/>
      <c r="R84" s="53" t="s">
        <v>107</v>
      </c>
      <c r="S84" s="86"/>
      <c r="T84" s="321">
        <f>SUM(T72:U83)</f>
        <v>0</v>
      </c>
      <c r="U84" s="321"/>
      <c r="V84" s="53" t="s">
        <v>107</v>
      </c>
      <c r="W84" s="86"/>
      <c r="X84" s="321">
        <f>SUM(X72:Y83)</f>
        <v>0</v>
      </c>
      <c r="Y84" s="321"/>
      <c r="Z84" s="53" t="s">
        <v>107</v>
      </c>
      <c r="AA84" s="86"/>
      <c r="AB84" s="321">
        <f>SUM(AB72:AC83)</f>
        <v>0</v>
      </c>
      <c r="AC84" s="321"/>
      <c r="AD84" s="53" t="s">
        <v>107</v>
      </c>
      <c r="AE84" s="86"/>
      <c r="AF84" s="321">
        <f>SUM(AF72:AG83)</f>
        <v>0</v>
      </c>
      <c r="AG84" s="321"/>
      <c r="AH84" s="53" t="s">
        <v>107</v>
      </c>
      <c r="AI84" s="86"/>
      <c r="AJ84" s="321">
        <f>SUM(AJ72:AK83)</f>
        <v>0</v>
      </c>
      <c r="AK84" s="321"/>
      <c r="AL84" s="53" t="s">
        <v>107</v>
      </c>
      <c r="AM84" s="86"/>
      <c r="AN84" s="321">
        <f>SUM(AN72:AO83)</f>
        <v>0</v>
      </c>
      <c r="AO84" s="321"/>
      <c r="AP84" s="53" t="s">
        <v>107</v>
      </c>
      <c r="AQ84" s="87"/>
      <c r="AR84" s="321">
        <f>SUM(AR72:AS83)</f>
        <v>0</v>
      </c>
      <c r="AS84" s="321"/>
      <c r="AT84" s="88" t="s">
        <v>107</v>
      </c>
      <c r="AU84" s="33"/>
    </row>
    <row r="85" spans="2:50" ht="15" customHeight="1">
      <c r="B85" s="33"/>
      <c r="C85" s="33"/>
      <c r="D85" s="33" t="s">
        <v>183</v>
      </c>
      <c r="E85" s="33" t="s">
        <v>184</v>
      </c>
      <c r="F85" s="33"/>
      <c r="G85" s="33"/>
      <c r="H85" s="33"/>
      <c r="I85" s="33"/>
      <c r="J85" s="33"/>
      <c r="K85" s="33"/>
      <c r="L85" s="33"/>
      <c r="M85" s="33"/>
      <c r="N85" s="33"/>
      <c r="O85" s="33"/>
      <c r="P85" s="33"/>
      <c r="Q85" s="33"/>
      <c r="R85" s="33"/>
      <c r="S85" s="33"/>
      <c r="T85" s="33"/>
      <c r="U85" s="33"/>
      <c r="V85" s="33"/>
      <c r="W85" s="33"/>
      <c r="X85" s="33"/>
      <c r="Y85" s="33"/>
      <c r="Z85" s="33"/>
      <c r="AA85" s="33"/>
      <c r="AB85" s="33"/>
      <c r="AC85" s="33"/>
      <c r="AD85" s="33"/>
      <c r="AE85" s="33"/>
      <c r="AF85" s="33"/>
      <c r="AG85" s="33"/>
      <c r="AH85" s="33"/>
      <c r="AI85" s="33"/>
      <c r="AJ85" s="33"/>
      <c r="AK85" s="33"/>
      <c r="AL85" s="33"/>
      <c r="AM85" s="33"/>
      <c r="AN85" s="33"/>
      <c r="AO85" s="33"/>
      <c r="AP85" s="33"/>
      <c r="AQ85" s="33"/>
      <c r="AR85" s="33"/>
      <c r="AS85" s="33"/>
      <c r="AT85" s="33"/>
      <c r="AU85" s="33"/>
    </row>
    <row r="86" spans="2:50" ht="15" customHeight="1">
      <c r="B86" s="33"/>
      <c r="C86" s="33"/>
      <c r="D86" s="48" t="s">
        <v>56</v>
      </c>
      <c r="E86" s="48" t="s">
        <v>181</v>
      </c>
      <c r="F86" s="33"/>
      <c r="G86" s="33"/>
      <c r="H86" s="33"/>
      <c r="I86" s="33"/>
      <c r="J86" s="33"/>
      <c r="K86" s="33"/>
      <c r="L86" s="33"/>
      <c r="M86" s="33"/>
      <c r="N86" s="33"/>
      <c r="O86" s="33"/>
      <c r="P86" s="33"/>
      <c r="Q86" s="33"/>
      <c r="R86" s="33"/>
      <c r="S86" s="33"/>
      <c r="T86" s="33"/>
      <c r="U86" s="33"/>
      <c r="V86" s="33"/>
      <c r="W86" s="33"/>
      <c r="X86" s="33"/>
      <c r="Y86" s="33"/>
      <c r="Z86" s="33"/>
      <c r="AA86" s="33"/>
      <c r="AB86" s="33"/>
      <c r="AC86" s="33"/>
      <c r="AD86" s="33"/>
      <c r="AE86" s="33"/>
      <c r="AF86" s="33"/>
      <c r="AG86" s="33"/>
      <c r="AH86" s="33"/>
      <c r="AI86" s="33"/>
      <c r="AJ86" s="33"/>
      <c r="AK86" s="33"/>
      <c r="AL86" s="33"/>
      <c r="AM86" s="33"/>
      <c r="AN86" s="33"/>
      <c r="AO86" s="33"/>
      <c r="AP86" s="33"/>
      <c r="AQ86" s="33"/>
      <c r="AR86" s="33"/>
      <c r="AS86" s="33"/>
      <c r="AT86" s="33"/>
      <c r="AU86" s="33"/>
    </row>
    <row r="90" spans="2:50" ht="15" customHeight="1">
      <c r="C90" t="s">
        <v>151</v>
      </c>
      <c r="J90" s="322"/>
      <c r="K90" s="322"/>
      <c r="L90" s="322"/>
      <c r="M90" t="s">
        <v>153</v>
      </c>
    </row>
    <row r="91" spans="2:50" ht="15" customHeight="1">
      <c r="G91" s="21"/>
      <c r="H91" s="21"/>
      <c r="I91" s="21"/>
      <c r="J91" s="21"/>
      <c r="K91" s="21"/>
      <c r="L91" s="21"/>
      <c r="M91" s="21"/>
      <c r="N91" s="21"/>
    </row>
    <row r="92" spans="2:50" ht="15" customHeight="1">
      <c r="C92" t="s">
        <v>152</v>
      </c>
      <c r="G92" s="21"/>
      <c r="H92" s="21"/>
      <c r="I92" s="21"/>
      <c r="J92" s="21"/>
      <c r="K92" s="21"/>
      <c r="L92" s="21"/>
      <c r="M92" s="21"/>
      <c r="N92" s="21"/>
      <c r="AC92" s="322"/>
      <c r="AD92" s="322"/>
      <c r="AE92" s="322"/>
      <c r="AF92" t="s">
        <v>153</v>
      </c>
    </row>
    <row r="93" spans="2:50" ht="15" customHeight="1">
      <c r="AT93" s="59"/>
      <c r="AU93" s="23"/>
      <c r="AV93" s="60"/>
      <c r="AW93" s="60"/>
      <c r="AX93" s="23"/>
    </row>
    <row r="94" spans="2:50" ht="15" customHeight="1">
      <c r="C94" s="25" t="s">
        <v>157</v>
      </c>
      <c r="D94" s="26"/>
      <c r="E94" s="26"/>
      <c r="F94" s="26"/>
      <c r="G94" s="26"/>
      <c r="AT94" s="61"/>
      <c r="AU94" s="23"/>
      <c r="AV94" s="60"/>
      <c r="AW94" s="60"/>
      <c r="AX94" s="23"/>
    </row>
    <row r="95" spans="2:50" ht="15" customHeight="1">
      <c r="C95" s="26"/>
      <c r="D95" s="297"/>
      <c r="E95" s="297"/>
      <c r="F95" s="297"/>
      <c r="G95" s="297"/>
      <c r="H95" s="297"/>
      <c r="I95" s="297"/>
      <c r="J95" s="297" t="s">
        <v>158</v>
      </c>
      <c r="K95" s="297"/>
      <c r="L95" s="297"/>
      <c r="M95" s="297" t="s">
        <v>19</v>
      </c>
      <c r="N95" s="297"/>
      <c r="O95" s="297"/>
      <c r="P95" s="297" t="s">
        <v>20</v>
      </c>
      <c r="Q95" s="297"/>
      <c r="R95" s="297"/>
      <c r="S95" s="297" t="s">
        <v>21</v>
      </c>
      <c r="T95" s="297"/>
      <c r="U95" s="297"/>
      <c r="V95" s="297" t="s">
        <v>22</v>
      </c>
      <c r="W95" s="297"/>
      <c r="X95" s="297"/>
      <c r="Y95" s="297" t="s">
        <v>23</v>
      </c>
      <c r="Z95" s="297"/>
      <c r="AA95" s="297"/>
      <c r="AB95" s="297" t="s">
        <v>24</v>
      </c>
      <c r="AC95" s="297"/>
      <c r="AD95" s="297"/>
      <c r="AE95" s="297" t="s">
        <v>25</v>
      </c>
      <c r="AF95" s="297"/>
      <c r="AG95" s="297"/>
      <c r="AH95" s="297" t="s">
        <v>26</v>
      </c>
      <c r="AI95" s="297"/>
      <c r="AJ95" s="297"/>
      <c r="AK95" s="297" t="s">
        <v>27</v>
      </c>
      <c r="AL95" s="297"/>
      <c r="AM95" s="297"/>
      <c r="AN95" s="297" t="s">
        <v>28</v>
      </c>
      <c r="AO95" s="297"/>
      <c r="AP95" s="297"/>
      <c r="AQ95" s="297" t="s">
        <v>29</v>
      </c>
      <c r="AR95" s="297"/>
      <c r="AS95" s="297"/>
      <c r="AT95" s="61"/>
      <c r="AU95" s="23"/>
      <c r="AV95" s="60"/>
      <c r="AW95" s="60"/>
      <c r="AX95" s="23"/>
    </row>
    <row r="96" spans="2:50" ht="15" customHeight="1">
      <c r="C96" s="26"/>
      <c r="D96" s="316" t="s">
        <v>249</v>
      </c>
      <c r="E96" s="316"/>
      <c r="F96" s="316"/>
      <c r="G96" s="316"/>
      <c r="H96" s="316"/>
      <c r="I96" s="316"/>
      <c r="J96" s="298"/>
      <c r="K96" s="298"/>
      <c r="L96" s="298"/>
      <c r="M96" s="298"/>
      <c r="N96" s="298"/>
      <c r="O96" s="298"/>
      <c r="P96" s="298"/>
      <c r="Q96" s="298"/>
      <c r="R96" s="298"/>
      <c r="S96" s="298"/>
      <c r="T96" s="298"/>
      <c r="U96" s="298"/>
      <c r="V96" s="298"/>
      <c r="W96" s="298"/>
      <c r="X96" s="298"/>
      <c r="Y96" s="298"/>
      <c r="Z96" s="298"/>
      <c r="AA96" s="298"/>
      <c r="AB96" s="298"/>
      <c r="AC96" s="298"/>
      <c r="AD96" s="298"/>
      <c r="AE96" s="298"/>
      <c r="AF96" s="298"/>
      <c r="AG96" s="298"/>
      <c r="AH96" s="298"/>
      <c r="AI96" s="298"/>
      <c r="AJ96" s="298"/>
      <c r="AK96" s="298"/>
      <c r="AL96" s="298"/>
      <c r="AM96" s="298"/>
      <c r="AN96" s="298"/>
      <c r="AO96" s="298"/>
      <c r="AP96" s="298"/>
      <c r="AQ96" s="298"/>
      <c r="AR96" s="298"/>
      <c r="AS96" s="298"/>
      <c r="AT96" s="61"/>
      <c r="AU96" s="23"/>
      <c r="AV96" s="60"/>
      <c r="AW96" s="60"/>
      <c r="AX96" s="23"/>
    </row>
    <row r="97" spans="3:50" ht="15" customHeight="1">
      <c r="C97" s="27"/>
      <c r="D97" s="316" t="s">
        <v>154</v>
      </c>
      <c r="E97" s="316"/>
      <c r="F97" s="316"/>
      <c r="G97" s="316"/>
      <c r="H97" s="316"/>
      <c r="I97" s="316"/>
      <c r="J97" s="29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61"/>
      <c r="AU97" s="23"/>
      <c r="AV97" s="60"/>
      <c r="AW97" s="60"/>
      <c r="AX97" s="23"/>
    </row>
    <row r="98" spans="3:50" ht="15" customHeight="1">
      <c r="C98" s="27"/>
      <c r="D98" s="317" t="s">
        <v>155</v>
      </c>
      <c r="E98" s="317"/>
      <c r="F98" s="317"/>
      <c r="G98" s="317"/>
      <c r="H98" s="317"/>
      <c r="I98" s="317"/>
      <c r="J98" s="29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61"/>
      <c r="AU98" s="23"/>
      <c r="AV98" s="60"/>
      <c r="AW98" s="60"/>
      <c r="AX98" s="23"/>
    </row>
    <row r="99" spans="3:50" ht="15" customHeight="1">
      <c r="C99" s="27"/>
      <c r="D99" s="316" t="s">
        <v>215</v>
      </c>
      <c r="E99" s="316"/>
      <c r="F99" s="316"/>
      <c r="G99" s="316"/>
      <c r="H99" s="316"/>
      <c r="I99" s="316"/>
      <c r="J99" s="298"/>
      <c r="K99" s="298"/>
      <c r="L99" s="298"/>
      <c r="M99" s="298"/>
      <c r="N99" s="298"/>
      <c r="O99" s="298"/>
      <c r="P99" s="298"/>
      <c r="Q99" s="298"/>
      <c r="R99" s="298"/>
      <c r="S99" s="298"/>
      <c r="T99" s="298"/>
      <c r="U99" s="298"/>
      <c r="V99" s="298"/>
      <c r="W99" s="298"/>
      <c r="X99" s="298"/>
      <c r="Y99" s="298"/>
      <c r="Z99" s="298"/>
      <c r="AA99" s="298"/>
      <c r="AB99" s="298"/>
      <c r="AC99" s="298"/>
      <c r="AD99" s="298"/>
      <c r="AE99" s="298"/>
      <c r="AF99" s="298"/>
      <c r="AG99" s="298"/>
      <c r="AH99" s="298"/>
      <c r="AI99" s="298"/>
      <c r="AJ99" s="298"/>
      <c r="AK99" s="298"/>
      <c r="AL99" s="298"/>
      <c r="AM99" s="298"/>
      <c r="AN99" s="298"/>
      <c r="AO99" s="298"/>
      <c r="AP99" s="298"/>
      <c r="AQ99" s="298"/>
      <c r="AR99" s="298"/>
      <c r="AS99" s="298"/>
      <c r="AT99" s="23"/>
    </row>
    <row r="100" spans="3:50" ht="15" customHeight="1">
      <c r="C100" s="27"/>
      <c r="D100" s="318" t="s">
        <v>156</v>
      </c>
      <c r="E100" s="318"/>
      <c r="F100" s="318"/>
      <c r="G100" s="318"/>
      <c r="H100" s="318"/>
      <c r="I100" s="318"/>
      <c r="J100" s="249" t="e">
        <f>J98/J99</f>
        <v>#DIV/0!</v>
      </c>
      <c r="K100" s="249"/>
      <c r="L100" s="249"/>
      <c r="M100" s="249" t="e">
        <f t="shared" ref="M100" si="3">M98/M99</f>
        <v>#DIV/0!</v>
      </c>
      <c r="N100" s="249"/>
      <c r="O100" s="249"/>
      <c r="P100" s="249" t="e">
        <f t="shared" ref="P100" si="4">P98/P99</f>
        <v>#DIV/0!</v>
      </c>
      <c r="Q100" s="249"/>
      <c r="R100" s="249"/>
      <c r="S100" s="249" t="e">
        <f t="shared" ref="S100" si="5">S98/S99</f>
        <v>#DIV/0!</v>
      </c>
      <c r="T100" s="249"/>
      <c r="U100" s="249"/>
      <c r="V100" s="249" t="e">
        <f t="shared" ref="V100" si="6">V98/V99</f>
        <v>#DIV/0!</v>
      </c>
      <c r="W100" s="249"/>
      <c r="X100" s="249"/>
      <c r="Y100" s="249" t="e">
        <f t="shared" ref="Y100" si="7">Y98/Y99</f>
        <v>#DIV/0!</v>
      </c>
      <c r="Z100" s="249"/>
      <c r="AA100" s="249"/>
      <c r="AB100" s="249" t="e">
        <f t="shared" ref="AB100" si="8">AB98/AB99</f>
        <v>#DIV/0!</v>
      </c>
      <c r="AC100" s="249"/>
      <c r="AD100" s="249"/>
      <c r="AE100" s="249" t="e">
        <f t="shared" ref="AE100" si="9">AE98/AE99</f>
        <v>#DIV/0!</v>
      </c>
      <c r="AF100" s="249"/>
      <c r="AG100" s="249"/>
      <c r="AH100" s="249" t="e">
        <f t="shared" ref="AH100" si="10">AH98/AH99</f>
        <v>#DIV/0!</v>
      </c>
      <c r="AI100" s="249"/>
      <c r="AJ100" s="249"/>
      <c r="AK100" s="249" t="e">
        <f t="shared" ref="AK100" si="11">AK98/AK99</f>
        <v>#DIV/0!</v>
      </c>
      <c r="AL100" s="249"/>
      <c r="AM100" s="249"/>
      <c r="AN100" s="249" t="e">
        <f t="shared" ref="AN100" si="12">AN98/AN99</f>
        <v>#DIV/0!</v>
      </c>
      <c r="AO100" s="249"/>
      <c r="AP100" s="249"/>
      <c r="AQ100" s="249" t="e">
        <f t="shared" ref="AQ100" si="13">AQ98/AQ99</f>
        <v>#DIV/0!</v>
      </c>
      <c r="AR100" s="249"/>
      <c r="AS100" s="249"/>
      <c r="AT100" s="23"/>
    </row>
    <row r="101" spans="3:50" ht="15" customHeight="1">
      <c r="C101" s="27"/>
      <c r="D101" s="233" t="s">
        <v>251</v>
      </c>
      <c r="E101" s="233"/>
      <c r="F101" s="233"/>
      <c r="G101" s="233"/>
      <c r="H101" s="233"/>
      <c r="I101" s="233"/>
      <c r="J101" s="319"/>
      <c r="K101" s="319"/>
      <c r="L101" s="319"/>
      <c r="M101" s="319"/>
      <c r="N101" s="319"/>
      <c r="O101" s="319"/>
      <c r="P101" s="319"/>
      <c r="Q101" s="319"/>
      <c r="R101" s="319"/>
      <c r="S101" s="232">
        <f>IF(S96&lt;11,((J96+3)*J99)+((M96+3)*M99)+((P96+3)*P99),S96*(J99+M99+P99)*1.25)</f>
        <v>0</v>
      </c>
      <c r="T101" s="232"/>
      <c r="U101" s="232"/>
      <c r="V101" s="232">
        <f>IF(V96&lt;11,((M96+3)*M99)+((P96+3)*P99)+((S96+3)*S99),V96*(M99+P99+S99)*1.25)</f>
        <v>0</v>
      </c>
      <c r="W101" s="232"/>
      <c r="X101" s="232"/>
      <c r="Y101" s="232">
        <f>IF(Y96&lt;11,((P96+3)*P99)+((S96+3)*S99)+((V96+3)*V99),Y96*(P99+S99+V99)*1.25)</f>
        <v>0</v>
      </c>
      <c r="Z101" s="232"/>
      <c r="AA101" s="232"/>
      <c r="AB101" s="232">
        <f>IF(AB96&lt;11,((S96+3)*S99)+((V96+3)*V99)+((Y96+3)*Y99),AB96*(S99+V99+Y99)*1.25)</f>
        <v>0</v>
      </c>
      <c r="AC101" s="232"/>
      <c r="AD101" s="232"/>
      <c r="AE101" s="232">
        <f>IF(AE96&lt;11,((V96+3)*V99)+((Y96+3)*Y99)+((AB96+3)*AB99),AE96*(V99+Y99+AB99)*1.25)</f>
        <v>0</v>
      </c>
      <c r="AF101" s="232"/>
      <c r="AG101" s="232"/>
      <c r="AH101" s="232">
        <f>IF(AH96&lt;11,((Y96+3)*Y99)+((AB96+3)*AB99)+((AE96+3)*AE99),AH96*(Y99+AB99+AE99)*1.25)</f>
        <v>0</v>
      </c>
      <c r="AI101" s="232"/>
      <c r="AJ101" s="232"/>
      <c r="AK101" s="232">
        <f>IF(AK96&lt;11,((AB96+3)*AB99)+((AE96+3)*AE99)+((AH96+3)*AH99),AK96*(AB99+AE99+AH99)*1.25)</f>
        <v>0</v>
      </c>
      <c r="AL101" s="232"/>
      <c r="AM101" s="232"/>
      <c r="AN101" s="232">
        <f>IF(AN96&lt;11,((AE96+3)*AE99)+((AH96+3)*AH99)+((AK96+3)*AK99),AN96*(AE99+AH99+AK99)*1.25)</f>
        <v>0</v>
      </c>
      <c r="AO101" s="232"/>
      <c r="AP101" s="232"/>
      <c r="AQ101" s="232">
        <f>IF(AQ96&lt;11,((AH96+3)*AH99)+((AK96+3)*AK99)+((AN96+3)*AN99),AQ96*(AH99+AK99+AN99)*1.25)</f>
        <v>0</v>
      </c>
      <c r="AR101" s="232"/>
      <c r="AS101" s="232"/>
      <c r="AT101" s="23"/>
    </row>
    <row r="102" spans="3:50" ht="15" customHeight="1">
      <c r="C102" s="27"/>
      <c r="D102" s="233" t="s">
        <v>250</v>
      </c>
      <c r="E102" s="233"/>
      <c r="F102" s="233"/>
      <c r="G102" s="233"/>
      <c r="H102" s="233"/>
      <c r="I102" s="233"/>
      <c r="J102" s="319"/>
      <c r="K102" s="319"/>
      <c r="L102" s="319"/>
      <c r="M102" s="319"/>
      <c r="N102" s="319"/>
      <c r="O102" s="319"/>
      <c r="P102" s="319"/>
      <c r="Q102" s="319"/>
      <c r="R102" s="319"/>
      <c r="S102" s="232">
        <f>J98+M98+P98</f>
        <v>0</v>
      </c>
      <c r="T102" s="232"/>
      <c r="U102" s="232"/>
      <c r="V102" s="232">
        <f>M98+P98+S98</f>
        <v>0</v>
      </c>
      <c r="W102" s="232"/>
      <c r="X102" s="232"/>
      <c r="Y102" s="232">
        <f>P98+S98+V98</f>
        <v>0</v>
      </c>
      <c r="Z102" s="232"/>
      <c r="AA102" s="232"/>
      <c r="AB102" s="232">
        <f>S98+V98+Y98</f>
        <v>0</v>
      </c>
      <c r="AC102" s="232"/>
      <c r="AD102" s="232"/>
      <c r="AE102" s="232">
        <f>V98+Y98+AB98</f>
        <v>0</v>
      </c>
      <c r="AF102" s="232"/>
      <c r="AG102" s="232"/>
      <c r="AH102" s="232">
        <f>Y98+AB98+AE98</f>
        <v>0</v>
      </c>
      <c r="AI102" s="232"/>
      <c r="AJ102" s="232"/>
      <c r="AK102" s="232">
        <f>AB98+AE98+AH98</f>
        <v>0</v>
      </c>
      <c r="AL102" s="232"/>
      <c r="AM102" s="232"/>
      <c r="AN102" s="232">
        <f>AE98+AH98+AK98</f>
        <v>0</v>
      </c>
      <c r="AO102" s="232"/>
      <c r="AP102" s="232"/>
      <c r="AQ102" s="232">
        <f>AH98+AK98+AN98</f>
        <v>0</v>
      </c>
      <c r="AR102" s="232"/>
      <c r="AS102" s="232"/>
      <c r="AT102" s="23"/>
    </row>
    <row r="103" spans="3:50" ht="15" customHeight="1">
      <c r="C103" s="27"/>
      <c r="D103" s="233" t="s">
        <v>252</v>
      </c>
      <c r="E103" s="233"/>
      <c r="F103" s="233"/>
      <c r="G103" s="233"/>
      <c r="H103" s="233"/>
      <c r="I103" s="233"/>
      <c r="J103" s="319"/>
      <c r="K103" s="319"/>
      <c r="L103" s="319"/>
      <c r="M103" s="319"/>
      <c r="N103" s="319"/>
      <c r="O103" s="319"/>
      <c r="P103" s="319"/>
      <c r="Q103" s="319"/>
      <c r="R103" s="319"/>
      <c r="S103" s="232" t="str">
        <f>IF(S102&gt;S101,"減算該当","-")</f>
        <v>-</v>
      </c>
      <c r="T103" s="232"/>
      <c r="U103" s="232"/>
      <c r="V103" s="232" t="str">
        <f t="shared" ref="V103" si="14">IF(V102&gt;V101,"減算該当","-")</f>
        <v>-</v>
      </c>
      <c r="W103" s="232"/>
      <c r="X103" s="232"/>
      <c r="Y103" s="232" t="str">
        <f t="shared" ref="Y103" si="15">IF(Y102&gt;Y101,"減算該当","-")</f>
        <v>-</v>
      </c>
      <c r="Z103" s="232"/>
      <c r="AA103" s="232"/>
      <c r="AB103" s="232" t="str">
        <f t="shared" ref="AB103" si="16">IF(AB102&gt;AB101,"減算該当","-")</f>
        <v>-</v>
      </c>
      <c r="AC103" s="232"/>
      <c r="AD103" s="232"/>
      <c r="AE103" s="232" t="str">
        <f t="shared" ref="AE103" si="17">IF(AE102&gt;AE101,"減算該当","-")</f>
        <v>-</v>
      </c>
      <c r="AF103" s="232"/>
      <c r="AG103" s="232"/>
      <c r="AH103" s="232" t="str">
        <f t="shared" ref="AH103" si="18">IF(AH102&gt;AH101,"減算該当","-")</f>
        <v>-</v>
      </c>
      <c r="AI103" s="232"/>
      <c r="AJ103" s="232"/>
      <c r="AK103" s="232" t="str">
        <f t="shared" ref="AK103" si="19">IF(AK102&gt;AK101,"減算該当","-")</f>
        <v>-</v>
      </c>
      <c r="AL103" s="232"/>
      <c r="AM103" s="232"/>
      <c r="AN103" s="232" t="str">
        <f t="shared" ref="AN103" si="20">IF(AN102&gt;AN101,"減算該当","-")</f>
        <v>-</v>
      </c>
      <c r="AO103" s="232"/>
      <c r="AP103" s="232"/>
      <c r="AQ103" s="232" t="str">
        <f t="shared" ref="AQ103" si="21">IF(AQ102&gt;AQ101,"減算該当","-")</f>
        <v>-</v>
      </c>
      <c r="AR103" s="232"/>
      <c r="AS103" s="232"/>
      <c r="AT103" s="23"/>
    </row>
    <row r="104" spans="3:50" ht="15" customHeight="1">
      <c r="C104" s="27"/>
      <c r="D104" s="25" t="s">
        <v>161</v>
      </c>
      <c r="E104" s="25" t="s">
        <v>162</v>
      </c>
      <c r="F104" s="28"/>
      <c r="G104" s="28"/>
      <c r="H104" s="28"/>
      <c r="I104" s="28"/>
      <c r="J104" s="29"/>
      <c r="K104" s="29"/>
      <c r="L104" s="29"/>
      <c r="M104" s="29"/>
      <c r="N104" s="29"/>
      <c r="O104" s="29"/>
      <c r="P104" s="29"/>
      <c r="Q104" s="29"/>
      <c r="R104" s="29"/>
      <c r="S104" s="29"/>
      <c r="T104" s="29"/>
      <c r="U104" s="29"/>
      <c r="V104" s="29"/>
      <c r="W104" s="29"/>
      <c r="X104" s="29"/>
      <c r="Y104" s="29"/>
      <c r="Z104" s="29"/>
      <c r="AA104" s="29"/>
      <c r="AB104" s="29"/>
      <c r="AC104" s="29"/>
      <c r="AD104" s="29"/>
      <c r="AE104" s="29"/>
      <c r="AF104" s="29"/>
      <c r="AG104" s="29"/>
      <c r="AH104" s="29"/>
      <c r="AI104" s="29"/>
      <c r="AJ104" s="29"/>
      <c r="AK104" s="29"/>
      <c r="AL104" s="29"/>
      <c r="AM104" s="29"/>
      <c r="AN104" s="29"/>
      <c r="AO104" s="29"/>
      <c r="AP104" s="29"/>
      <c r="AQ104" s="29"/>
      <c r="AR104" s="29"/>
      <c r="AS104" s="29"/>
      <c r="AT104" s="23"/>
    </row>
    <row r="105" spans="3:50" ht="15" customHeight="1">
      <c r="C105" s="27"/>
      <c r="D105" s="25" t="s">
        <v>161</v>
      </c>
      <c r="E105" s="25" t="s">
        <v>163</v>
      </c>
      <c r="F105" s="28"/>
      <c r="G105" s="28"/>
      <c r="H105" s="28"/>
      <c r="I105" s="28"/>
      <c r="J105" s="29"/>
      <c r="K105" s="29"/>
      <c r="L105" s="29"/>
      <c r="M105" s="29"/>
      <c r="N105" s="29"/>
      <c r="O105" s="29"/>
      <c r="P105" s="29"/>
      <c r="Q105" s="29"/>
      <c r="R105" s="29"/>
      <c r="S105" s="29"/>
      <c r="T105" s="29"/>
      <c r="U105" s="29"/>
      <c r="V105" s="29"/>
      <c r="W105" s="29"/>
      <c r="X105" s="29"/>
      <c r="Y105" s="29"/>
      <c r="Z105" s="29"/>
      <c r="AA105" s="29"/>
      <c r="AB105" s="29"/>
      <c r="AC105" s="29"/>
      <c r="AD105" s="29"/>
      <c r="AE105" s="29"/>
      <c r="AF105" s="29"/>
      <c r="AG105" s="29"/>
      <c r="AH105" s="29"/>
      <c r="AI105" s="29"/>
      <c r="AJ105" s="29"/>
      <c r="AK105" s="29"/>
      <c r="AL105" s="29"/>
      <c r="AM105" s="29"/>
      <c r="AN105" s="29"/>
      <c r="AO105" s="29"/>
      <c r="AP105" s="29"/>
      <c r="AQ105" s="29"/>
      <c r="AR105" s="29"/>
      <c r="AS105" s="29"/>
      <c r="AT105" s="23"/>
    </row>
    <row r="106" spans="3:50" ht="15" customHeight="1">
      <c r="J106" s="19"/>
      <c r="K106" s="19"/>
      <c r="L106" s="19"/>
      <c r="M106" s="19"/>
      <c r="N106" s="19"/>
      <c r="O106" s="19"/>
      <c r="P106" s="19"/>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23"/>
    </row>
    <row r="107" spans="3:50" ht="15" customHeight="1">
      <c r="C107" s="25" t="s">
        <v>159</v>
      </c>
      <c r="D107" s="26"/>
      <c r="E107" s="26"/>
      <c r="F107" s="26"/>
      <c r="G107" s="26"/>
      <c r="J107" s="19"/>
      <c r="K107" s="19"/>
      <c r="L107" s="19"/>
      <c r="M107" s="19"/>
      <c r="N107" s="19"/>
      <c r="O107" s="19"/>
      <c r="P107" s="1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23"/>
    </row>
    <row r="108" spans="3:50" ht="15" customHeight="1">
      <c r="C108" s="26"/>
      <c r="D108" s="297"/>
      <c r="E108" s="297"/>
      <c r="F108" s="297"/>
      <c r="G108" s="297"/>
      <c r="H108" s="297"/>
      <c r="I108" s="297"/>
      <c r="J108" s="297" t="s">
        <v>158</v>
      </c>
      <c r="K108" s="297"/>
      <c r="L108" s="297"/>
      <c r="M108" s="297" t="s">
        <v>19</v>
      </c>
      <c r="N108" s="297"/>
      <c r="O108" s="297"/>
      <c r="P108" s="297" t="s">
        <v>20</v>
      </c>
      <c r="Q108" s="297"/>
      <c r="R108" s="297"/>
      <c r="S108" s="297" t="s">
        <v>21</v>
      </c>
      <c r="T108" s="297"/>
      <c r="U108" s="297"/>
      <c r="V108" s="297" t="s">
        <v>22</v>
      </c>
      <c r="W108" s="297"/>
      <c r="X108" s="297"/>
      <c r="Y108" s="297" t="s">
        <v>23</v>
      </c>
      <c r="Z108" s="297"/>
      <c r="AA108" s="297"/>
      <c r="AB108" s="297" t="s">
        <v>24</v>
      </c>
      <c r="AC108" s="297"/>
      <c r="AD108" s="297"/>
      <c r="AE108" s="297" t="s">
        <v>25</v>
      </c>
      <c r="AF108" s="297"/>
      <c r="AG108" s="297"/>
      <c r="AH108" s="297" t="s">
        <v>26</v>
      </c>
      <c r="AI108" s="297"/>
      <c r="AJ108" s="297"/>
      <c r="AK108" s="297" t="s">
        <v>27</v>
      </c>
      <c r="AL108" s="297"/>
      <c r="AM108" s="297"/>
      <c r="AN108" s="297" t="s">
        <v>28</v>
      </c>
      <c r="AO108" s="297"/>
      <c r="AP108" s="297"/>
      <c r="AQ108" s="297" t="s">
        <v>29</v>
      </c>
      <c r="AR108" s="297"/>
      <c r="AS108" s="297"/>
      <c r="AT108" s="23"/>
    </row>
    <row r="109" spans="3:50" ht="15" customHeight="1">
      <c r="C109" s="26"/>
      <c r="D109" s="316" t="s">
        <v>249</v>
      </c>
      <c r="E109" s="316"/>
      <c r="F109" s="316"/>
      <c r="G109" s="316"/>
      <c r="H109" s="316"/>
      <c r="I109" s="316"/>
      <c r="J109" s="298"/>
      <c r="K109" s="298"/>
      <c r="L109" s="298"/>
      <c r="M109" s="298"/>
      <c r="N109" s="298"/>
      <c r="O109" s="298"/>
      <c r="P109" s="298"/>
      <c r="Q109" s="298"/>
      <c r="R109" s="298"/>
      <c r="S109" s="298"/>
      <c r="T109" s="298"/>
      <c r="U109" s="298"/>
      <c r="V109" s="298"/>
      <c r="W109" s="298"/>
      <c r="X109" s="298"/>
      <c r="Y109" s="298"/>
      <c r="Z109" s="298"/>
      <c r="AA109" s="298"/>
      <c r="AB109" s="298"/>
      <c r="AC109" s="298"/>
      <c r="AD109" s="298"/>
      <c r="AE109" s="298"/>
      <c r="AF109" s="298"/>
      <c r="AG109" s="298"/>
      <c r="AH109" s="298"/>
      <c r="AI109" s="298"/>
      <c r="AJ109" s="298"/>
      <c r="AK109" s="298"/>
      <c r="AL109" s="298"/>
      <c r="AM109" s="298"/>
      <c r="AN109" s="298"/>
      <c r="AO109" s="298"/>
      <c r="AP109" s="298"/>
      <c r="AQ109" s="298"/>
      <c r="AR109" s="298"/>
      <c r="AS109" s="298"/>
      <c r="AT109" s="61"/>
      <c r="AU109" s="23"/>
      <c r="AV109" s="60"/>
      <c r="AW109" s="60"/>
      <c r="AX109" s="23"/>
    </row>
    <row r="110" spans="3:50" ht="15" customHeight="1">
      <c r="C110" s="27"/>
      <c r="D110" s="316" t="s">
        <v>154</v>
      </c>
      <c r="E110" s="316"/>
      <c r="F110" s="316"/>
      <c r="G110" s="316"/>
      <c r="H110" s="316"/>
      <c r="I110" s="316"/>
      <c r="J110" s="298"/>
      <c r="K110" s="298"/>
      <c r="L110" s="298"/>
      <c r="M110" s="298"/>
      <c r="N110" s="298"/>
      <c r="O110" s="298"/>
      <c r="P110" s="298"/>
      <c r="Q110" s="298"/>
      <c r="R110" s="298"/>
      <c r="S110" s="298"/>
      <c r="T110" s="298"/>
      <c r="U110" s="298"/>
      <c r="V110" s="298"/>
      <c r="W110" s="298"/>
      <c r="X110" s="298"/>
      <c r="Y110" s="298"/>
      <c r="Z110" s="298"/>
      <c r="AA110" s="298"/>
      <c r="AB110" s="298"/>
      <c r="AC110" s="298"/>
      <c r="AD110" s="298"/>
      <c r="AE110" s="298"/>
      <c r="AF110" s="298"/>
      <c r="AG110" s="298"/>
      <c r="AH110" s="298"/>
      <c r="AI110" s="298"/>
      <c r="AJ110" s="298"/>
      <c r="AK110" s="298"/>
      <c r="AL110" s="298"/>
      <c r="AM110" s="298"/>
      <c r="AN110" s="298"/>
      <c r="AO110" s="298"/>
      <c r="AP110" s="298"/>
      <c r="AQ110" s="298"/>
      <c r="AR110" s="298"/>
      <c r="AS110" s="298"/>
      <c r="AT110" s="23"/>
    </row>
    <row r="111" spans="3:50" ht="15" customHeight="1">
      <c r="C111" s="27"/>
      <c r="D111" s="317" t="s">
        <v>155</v>
      </c>
      <c r="E111" s="317"/>
      <c r="F111" s="317"/>
      <c r="G111" s="317"/>
      <c r="H111" s="317"/>
      <c r="I111" s="317"/>
      <c r="J111" s="298"/>
      <c r="K111" s="298"/>
      <c r="L111" s="298"/>
      <c r="M111" s="298"/>
      <c r="N111" s="298"/>
      <c r="O111" s="298"/>
      <c r="P111" s="298"/>
      <c r="Q111" s="298"/>
      <c r="R111" s="298"/>
      <c r="S111" s="298"/>
      <c r="T111" s="298"/>
      <c r="U111" s="298"/>
      <c r="V111" s="298"/>
      <c r="W111" s="298"/>
      <c r="X111" s="298"/>
      <c r="Y111" s="298"/>
      <c r="Z111" s="298"/>
      <c r="AA111" s="298"/>
      <c r="AB111" s="298"/>
      <c r="AC111" s="298"/>
      <c r="AD111" s="298"/>
      <c r="AE111" s="298"/>
      <c r="AF111" s="298"/>
      <c r="AG111" s="298"/>
      <c r="AH111" s="298"/>
      <c r="AI111" s="298"/>
      <c r="AJ111" s="298"/>
      <c r="AK111" s="298"/>
      <c r="AL111" s="298"/>
      <c r="AM111" s="298"/>
      <c r="AN111" s="298"/>
      <c r="AO111" s="298"/>
      <c r="AP111" s="298"/>
      <c r="AQ111" s="298"/>
      <c r="AR111" s="298"/>
      <c r="AS111" s="298"/>
      <c r="AT111" s="23"/>
    </row>
    <row r="112" spans="3:50" ht="15" customHeight="1">
      <c r="C112" s="27"/>
      <c r="D112" s="316" t="s">
        <v>215</v>
      </c>
      <c r="E112" s="316"/>
      <c r="F112" s="316"/>
      <c r="G112" s="316"/>
      <c r="H112" s="316"/>
      <c r="I112" s="316"/>
      <c r="J112" s="298"/>
      <c r="K112" s="298"/>
      <c r="L112" s="298"/>
      <c r="M112" s="298"/>
      <c r="N112" s="298"/>
      <c r="O112" s="298"/>
      <c r="P112" s="298"/>
      <c r="Q112" s="298"/>
      <c r="R112" s="298"/>
      <c r="S112" s="298"/>
      <c r="T112" s="298"/>
      <c r="U112" s="298"/>
      <c r="V112" s="298"/>
      <c r="W112" s="298"/>
      <c r="X112" s="298"/>
      <c r="Y112" s="298"/>
      <c r="Z112" s="298"/>
      <c r="AA112" s="298"/>
      <c r="AB112" s="298"/>
      <c r="AC112" s="298"/>
      <c r="AD112" s="298"/>
      <c r="AE112" s="298"/>
      <c r="AF112" s="298"/>
      <c r="AG112" s="298"/>
      <c r="AH112" s="298"/>
      <c r="AI112" s="298"/>
      <c r="AJ112" s="298"/>
      <c r="AK112" s="298"/>
      <c r="AL112" s="298"/>
      <c r="AM112" s="298"/>
      <c r="AN112" s="298"/>
      <c r="AO112" s="298"/>
      <c r="AP112" s="298"/>
      <c r="AQ112" s="298"/>
      <c r="AR112" s="298"/>
      <c r="AS112" s="298"/>
      <c r="AT112" s="23"/>
    </row>
    <row r="113" spans="3:48" ht="15" customHeight="1">
      <c r="C113" s="27"/>
      <c r="D113" s="318" t="s">
        <v>156</v>
      </c>
      <c r="E113" s="318"/>
      <c r="F113" s="318"/>
      <c r="G113" s="318"/>
      <c r="H113" s="318"/>
      <c r="I113" s="318"/>
      <c r="J113" s="249" t="e">
        <f>J111/J112</f>
        <v>#DIV/0!</v>
      </c>
      <c r="K113" s="249"/>
      <c r="L113" s="249"/>
      <c r="M113" s="249" t="e">
        <f t="shared" ref="M113" si="22">M111/M112</f>
        <v>#DIV/0!</v>
      </c>
      <c r="N113" s="249"/>
      <c r="O113" s="249"/>
      <c r="P113" s="249" t="e">
        <f t="shared" ref="P113" si="23">P111/P112</f>
        <v>#DIV/0!</v>
      </c>
      <c r="Q113" s="249"/>
      <c r="R113" s="249"/>
      <c r="S113" s="249" t="e">
        <f t="shared" ref="S113" si="24">S111/S112</f>
        <v>#DIV/0!</v>
      </c>
      <c r="T113" s="249"/>
      <c r="U113" s="249"/>
      <c r="V113" s="249" t="e">
        <f t="shared" ref="V113" si="25">V111/V112</f>
        <v>#DIV/0!</v>
      </c>
      <c r="W113" s="249"/>
      <c r="X113" s="249"/>
      <c r="Y113" s="249" t="e">
        <f t="shared" ref="Y113" si="26">Y111/Y112</f>
        <v>#DIV/0!</v>
      </c>
      <c r="Z113" s="249"/>
      <c r="AA113" s="249"/>
      <c r="AB113" s="249" t="e">
        <f t="shared" ref="AB113" si="27">AB111/AB112</f>
        <v>#DIV/0!</v>
      </c>
      <c r="AC113" s="249"/>
      <c r="AD113" s="249"/>
      <c r="AE113" s="249" t="e">
        <f t="shared" ref="AE113" si="28">AE111/AE112</f>
        <v>#DIV/0!</v>
      </c>
      <c r="AF113" s="249"/>
      <c r="AG113" s="249"/>
      <c r="AH113" s="249" t="e">
        <f t="shared" ref="AH113" si="29">AH111/AH112</f>
        <v>#DIV/0!</v>
      </c>
      <c r="AI113" s="249"/>
      <c r="AJ113" s="249"/>
      <c r="AK113" s="249" t="e">
        <f t="shared" ref="AK113" si="30">AK111/AK112</f>
        <v>#DIV/0!</v>
      </c>
      <c r="AL113" s="249"/>
      <c r="AM113" s="249"/>
      <c r="AN113" s="249" t="e">
        <f t="shared" ref="AN113" si="31">AN111/AN112</f>
        <v>#DIV/0!</v>
      </c>
      <c r="AO113" s="249"/>
      <c r="AP113" s="249"/>
      <c r="AQ113" s="249" t="e">
        <f t="shared" ref="AQ113" si="32">AQ111/AQ112</f>
        <v>#DIV/0!</v>
      </c>
      <c r="AR113" s="249"/>
      <c r="AS113" s="249"/>
      <c r="AT113" s="23"/>
    </row>
    <row r="114" spans="3:48" ht="15" customHeight="1">
      <c r="C114" s="27"/>
      <c r="D114" s="233" t="s">
        <v>251</v>
      </c>
      <c r="E114" s="233"/>
      <c r="F114" s="233"/>
      <c r="G114" s="233"/>
      <c r="H114" s="233"/>
      <c r="I114" s="233"/>
      <c r="J114" s="232">
        <f>IF(J109&lt;11,((AK96+3)*AK99)+((AN96+3)*AN99)+((AQ96+3)*AQ99),J109*(AK99+AN99+AQ99)*1.25)</f>
        <v>0</v>
      </c>
      <c r="K114" s="232"/>
      <c r="L114" s="232"/>
      <c r="M114" s="232">
        <f>IF(M109&lt;11,((AN96+3)*AN99)+((AQ96+3)*AQ99)+((J109+3)*J112),M109*(AN99+AQ99+J112)*1.25)</f>
        <v>0</v>
      </c>
      <c r="N114" s="232"/>
      <c r="O114" s="232"/>
      <c r="P114" s="232">
        <f>IF(P109&lt;11,((AQ96+3)*AQ99)+((J109+3)*J112)+((M109+3)*M112),P109*(AQ99+J112+M112)*1.25)</f>
        <v>0</v>
      </c>
      <c r="Q114" s="232"/>
      <c r="R114" s="232"/>
      <c r="S114" s="232">
        <f>IF(S109&lt;11,((J109+3)*J112)+((M109+3)*M112)+((P109+3)*P$112),S109*(J112+M112+P112)*1.25)</f>
        <v>0</v>
      </c>
      <c r="T114" s="232"/>
      <c r="U114" s="232"/>
      <c r="V114" s="232">
        <f>IF(V109&lt;11,((M109+3)*M112)+((P109+3)*P112)+((S109+3)*S$112),V109*(M112+P112+S112)*1.25)</f>
        <v>0</v>
      </c>
      <c r="W114" s="232"/>
      <c r="X114" s="232"/>
      <c r="Y114" s="232">
        <f t="shared" ref="Y114" si="33">IF(Y109&lt;11,((P109+3)*P112)+((S109+3)*S112)+((V109+3)*V$112),Y109*(P112+S112+V112)*1.25)</f>
        <v>0</v>
      </c>
      <c r="Z114" s="232"/>
      <c r="AA114" s="232"/>
      <c r="AB114" s="232">
        <f t="shared" ref="AB114" si="34">IF(AB109&lt;11,((S109+3)*S112)+((V109+3)*V112)+((Y109+3)*Y$112),AB109*(S112+V112+Y112)*1.25)</f>
        <v>0</v>
      </c>
      <c r="AC114" s="232"/>
      <c r="AD114" s="232"/>
      <c r="AE114" s="232">
        <f t="shared" ref="AE114" si="35">IF(AE109&lt;11,((V109+3)*V112)+((Y109+3)*Y112)+((AB109+3)*AB$112),AE109*(V112+Y112+AB112)*1.25)</f>
        <v>0</v>
      </c>
      <c r="AF114" s="232"/>
      <c r="AG114" s="232"/>
      <c r="AH114" s="232">
        <f t="shared" ref="AH114" si="36">IF(AH109&lt;11,((Y109+3)*Y112)+((AB109+3)*AB112)+((AE109+3)*AE$112),AH109*(Y112+AB112+AE112)*1.25)</f>
        <v>0</v>
      </c>
      <c r="AI114" s="232"/>
      <c r="AJ114" s="232"/>
      <c r="AK114" s="232">
        <f t="shared" ref="AK114" si="37">IF(AK109&lt;11,((AB109+3)*AB112)+((AE109+3)*AE112)+((AH109+3)*AH$112),AK109*(AB112+AE112+AH112)*1.25)</f>
        <v>0</v>
      </c>
      <c r="AL114" s="232"/>
      <c r="AM114" s="232"/>
      <c r="AN114" s="232">
        <f t="shared" ref="AN114" si="38">IF(AN109&lt;11,((AE109+3)*AE112)+((AH109+3)*AH112)+((AK109+3)*AK$112),AN109*(AE112+AH112+AK112)*1.25)</f>
        <v>0</v>
      </c>
      <c r="AO114" s="232"/>
      <c r="AP114" s="232"/>
      <c r="AQ114" s="232">
        <f t="shared" ref="AQ114" si="39">IF(AQ109&lt;11,((AH109+3)*AH112)+((AK109+3)*AK112)+((AN109+3)*AN$112),AQ109*(AH112+AK112+AN112)*1.25)</f>
        <v>0</v>
      </c>
      <c r="AR114" s="232"/>
      <c r="AS114" s="232"/>
      <c r="AT114" s="23"/>
    </row>
    <row r="115" spans="3:48" ht="15" customHeight="1">
      <c r="C115" s="27"/>
      <c r="D115" s="233" t="s">
        <v>250</v>
      </c>
      <c r="E115" s="233"/>
      <c r="F115" s="233"/>
      <c r="G115" s="233"/>
      <c r="H115" s="233"/>
      <c r="I115" s="233"/>
      <c r="J115" s="232">
        <f>AK98+AN98+AQ98</f>
        <v>0</v>
      </c>
      <c r="K115" s="232"/>
      <c r="L115" s="232"/>
      <c r="M115" s="232">
        <f>AN98+AQ98+J111</f>
        <v>0</v>
      </c>
      <c r="N115" s="232"/>
      <c r="O115" s="232"/>
      <c r="P115" s="302">
        <f>AQ98+J111+M111</f>
        <v>0</v>
      </c>
      <c r="Q115" s="303"/>
      <c r="R115" s="304"/>
      <c r="S115" s="232">
        <f>J111+M111+P111</f>
        <v>0</v>
      </c>
      <c r="T115" s="232"/>
      <c r="U115" s="232"/>
      <c r="V115" s="232">
        <f t="shared" ref="V115" si="40">M111+P111+S111</f>
        <v>0</v>
      </c>
      <c r="W115" s="232"/>
      <c r="X115" s="232"/>
      <c r="Y115" s="232">
        <f t="shared" ref="Y115" si="41">P111+S111+V111</f>
        <v>0</v>
      </c>
      <c r="Z115" s="232"/>
      <c r="AA115" s="232"/>
      <c r="AB115" s="232">
        <f t="shared" ref="AB115" si="42">S111+V111+Y111</f>
        <v>0</v>
      </c>
      <c r="AC115" s="232"/>
      <c r="AD115" s="232"/>
      <c r="AE115" s="232">
        <f t="shared" ref="AE115" si="43">V111+Y111+AB111</f>
        <v>0</v>
      </c>
      <c r="AF115" s="232"/>
      <c r="AG115" s="232"/>
      <c r="AH115" s="232">
        <f t="shared" ref="AH115" si="44">Y111+AB111+AE111</f>
        <v>0</v>
      </c>
      <c r="AI115" s="232"/>
      <c r="AJ115" s="232"/>
      <c r="AK115" s="232">
        <f t="shared" ref="AK115" si="45">AB111+AE111+AH111</f>
        <v>0</v>
      </c>
      <c r="AL115" s="232"/>
      <c r="AM115" s="232"/>
      <c r="AN115" s="232">
        <f t="shared" ref="AN115" si="46">AE111+AH111+AK111</f>
        <v>0</v>
      </c>
      <c r="AO115" s="232"/>
      <c r="AP115" s="232"/>
      <c r="AQ115" s="232">
        <f t="shared" ref="AQ115" si="47">AH111+AK111+AN111</f>
        <v>0</v>
      </c>
      <c r="AR115" s="232"/>
      <c r="AS115" s="232"/>
      <c r="AT115" s="23"/>
    </row>
    <row r="116" spans="3:48" ht="15" customHeight="1">
      <c r="C116" s="27"/>
      <c r="D116" s="233" t="s">
        <v>252</v>
      </c>
      <c r="E116" s="233"/>
      <c r="F116" s="233"/>
      <c r="G116" s="233"/>
      <c r="H116" s="233"/>
      <c r="I116" s="233"/>
      <c r="J116" s="232" t="str">
        <f>IF(J115&gt;J114,"減算該当","-")</f>
        <v>-</v>
      </c>
      <c r="K116" s="232"/>
      <c r="L116" s="232"/>
      <c r="M116" s="232" t="str">
        <f t="shared" ref="M116" si="48">IF(M115&gt;M114,"減算該当","-")</f>
        <v>-</v>
      </c>
      <c r="N116" s="232"/>
      <c r="O116" s="232"/>
      <c r="P116" s="232" t="str">
        <f t="shared" ref="P116" si="49">IF(P115&gt;P114,"減算該当","-")</f>
        <v>-</v>
      </c>
      <c r="Q116" s="232"/>
      <c r="R116" s="232"/>
      <c r="S116" s="232" t="str">
        <f>IF(S115&gt;S114,"減算該当","-")</f>
        <v>-</v>
      </c>
      <c r="T116" s="232"/>
      <c r="U116" s="232"/>
      <c r="V116" s="232" t="str">
        <f t="shared" ref="V116" si="50">IF(V115&gt;V114,"減算該当","-")</f>
        <v>-</v>
      </c>
      <c r="W116" s="232"/>
      <c r="X116" s="232"/>
      <c r="Y116" s="232" t="str">
        <f t="shared" ref="Y116" si="51">IF(Y115&gt;Y114,"減算該当","-")</f>
        <v>-</v>
      </c>
      <c r="Z116" s="232"/>
      <c r="AA116" s="232"/>
      <c r="AB116" s="232" t="str">
        <f t="shared" ref="AB116" si="52">IF(AB115&gt;AB114,"減算該当","-")</f>
        <v>-</v>
      </c>
      <c r="AC116" s="232"/>
      <c r="AD116" s="232"/>
      <c r="AE116" s="232" t="str">
        <f t="shared" ref="AE116" si="53">IF(AE115&gt;AE114,"減算該当","-")</f>
        <v>-</v>
      </c>
      <c r="AF116" s="232"/>
      <c r="AG116" s="232"/>
      <c r="AH116" s="232" t="str">
        <f t="shared" ref="AH116" si="54">IF(AH115&gt;AH114,"減算該当","-")</f>
        <v>-</v>
      </c>
      <c r="AI116" s="232"/>
      <c r="AJ116" s="232"/>
      <c r="AK116" s="232" t="str">
        <f t="shared" ref="AK116" si="55">IF(AK115&gt;AK114,"減算該当","-")</f>
        <v>-</v>
      </c>
      <c r="AL116" s="232"/>
      <c r="AM116" s="232"/>
      <c r="AN116" s="232" t="str">
        <f t="shared" ref="AN116" si="56">IF(AN115&gt;AN114,"減算該当","-")</f>
        <v>-</v>
      </c>
      <c r="AO116" s="232"/>
      <c r="AP116" s="232"/>
      <c r="AQ116" s="232" t="str">
        <f>IF(AQ115&gt;AQ114,"減算該当","-")</f>
        <v>-</v>
      </c>
      <c r="AR116" s="232"/>
      <c r="AS116" s="232"/>
      <c r="AT116" s="23"/>
    </row>
    <row r="117" spans="3:48" ht="15" customHeight="1">
      <c r="D117" s="22"/>
      <c r="G117" s="62"/>
      <c r="H117" s="62"/>
      <c r="I117" s="62"/>
      <c r="J117" s="61"/>
      <c r="K117" s="62"/>
      <c r="L117" s="62"/>
      <c r="M117" s="62"/>
      <c r="N117" s="61"/>
      <c r="O117" s="62"/>
      <c r="P117" s="62"/>
      <c r="Q117" s="62"/>
      <c r="R117" s="61"/>
      <c r="S117" s="62"/>
      <c r="T117" s="62"/>
      <c r="U117" s="62"/>
      <c r="V117" s="61"/>
      <c r="W117" s="62"/>
      <c r="X117" s="62"/>
      <c r="Y117" s="62"/>
      <c r="Z117" s="61"/>
      <c r="AA117" s="62"/>
      <c r="AB117" s="62"/>
      <c r="AC117" s="62"/>
      <c r="AD117" s="61"/>
      <c r="AE117" s="62"/>
      <c r="AF117" s="62"/>
      <c r="AG117" s="62"/>
      <c r="AH117" s="61"/>
      <c r="AI117" s="62"/>
      <c r="AJ117" s="62"/>
      <c r="AK117" s="62"/>
      <c r="AL117" s="61"/>
      <c r="AM117" s="62"/>
      <c r="AN117" s="62"/>
      <c r="AO117" s="62"/>
      <c r="AP117" s="61"/>
      <c r="AQ117" s="23"/>
      <c r="AR117" s="60"/>
      <c r="AS117" s="60"/>
      <c r="AT117" s="23"/>
    </row>
    <row r="118" spans="3:48" ht="15" customHeight="1">
      <c r="D118" s="22"/>
      <c r="G118" s="62"/>
      <c r="H118" s="62"/>
      <c r="I118" s="62"/>
      <c r="J118" s="61"/>
      <c r="K118" s="62"/>
      <c r="L118" s="62"/>
      <c r="M118" s="62"/>
      <c r="N118" s="61"/>
      <c r="O118" s="62"/>
      <c r="P118" s="62"/>
      <c r="Q118" s="62"/>
      <c r="R118" s="61"/>
      <c r="S118" s="62"/>
      <c r="T118" s="62"/>
      <c r="U118" s="62"/>
      <c r="V118" s="61"/>
      <c r="W118" s="62"/>
      <c r="X118" s="62"/>
      <c r="Y118" s="62"/>
      <c r="Z118" s="61"/>
      <c r="AA118" s="62"/>
      <c r="AB118" s="62"/>
      <c r="AC118" s="62"/>
      <c r="AD118" s="61"/>
      <c r="AE118" s="62"/>
      <c r="AF118" s="62"/>
      <c r="AG118" s="62"/>
      <c r="AH118" s="61"/>
      <c r="AI118" s="62"/>
      <c r="AJ118" s="62"/>
      <c r="AK118" s="62"/>
      <c r="AL118" s="61"/>
      <c r="AM118" s="62"/>
      <c r="AN118" s="62"/>
      <c r="AO118" s="62"/>
      <c r="AP118" s="61"/>
      <c r="AQ118" s="23"/>
      <c r="AR118" s="60"/>
      <c r="AS118" s="60"/>
      <c r="AT118" s="23"/>
    </row>
    <row r="119" spans="3:48" ht="15" customHeight="1">
      <c r="C119" t="s">
        <v>40</v>
      </c>
    </row>
    <row r="120" spans="3:48" ht="15" customHeight="1">
      <c r="C120" s="481" t="s">
        <v>335</v>
      </c>
      <c r="D120" s="481"/>
      <c r="E120" s="481"/>
      <c r="F120" s="481"/>
      <c r="G120" s="481"/>
      <c r="H120" s="481"/>
      <c r="I120" s="481"/>
      <c r="J120" s="481"/>
      <c r="K120" s="481"/>
      <c r="L120" s="481"/>
      <c r="M120" s="481"/>
      <c r="N120" s="481"/>
      <c r="O120" s="481"/>
      <c r="P120" s="481"/>
      <c r="Q120" s="481"/>
      <c r="R120" s="481"/>
      <c r="S120" s="481"/>
      <c r="T120" s="481"/>
      <c r="U120" s="481"/>
    </row>
    <row r="121" spans="3:48" ht="11.25" customHeight="1">
      <c r="D121" s="227" t="s">
        <v>41</v>
      </c>
      <c r="E121" s="227"/>
      <c r="F121" s="227"/>
      <c r="G121" s="227"/>
      <c r="H121" s="227"/>
      <c r="I121" s="227"/>
      <c r="J121" s="227"/>
      <c r="K121" s="227"/>
      <c r="L121" s="227"/>
      <c r="M121" s="479" t="s">
        <v>294</v>
      </c>
      <c r="N121" s="480"/>
      <c r="O121" s="480"/>
      <c r="P121" s="480"/>
      <c r="Q121" s="227" t="s">
        <v>42</v>
      </c>
      <c r="R121" s="227"/>
      <c r="S121" s="227"/>
      <c r="T121" s="227"/>
      <c r="U121" s="227"/>
      <c r="V121" s="227"/>
      <c r="W121" s="227" t="s">
        <v>43</v>
      </c>
      <c r="X121" s="227"/>
      <c r="Y121" s="228" t="s">
        <v>120</v>
      </c>
      <c r="Z121" s="228"/>
      <c r="AA121" s="228"/>
      <c r="AB121" s="228"/>
      <c r="AC121" s="228"/>
      <c r="AD121" s="228"/>
      <c r="AE121" s="228"/>
      <c r="AF121" s="228" t="s">
        <v>44</v>
      </c>
      <c r="AG121" s="227"/>
      <c r="AH121" s="227"/>
      <c r="AI121" s="227"/>
      <c r="AJ121" s="228" t="s">
        <v>45</v>
      </c>
      <c r="AK121" s="228"/>
      <c r="AL121" s="228"/>
      <c r="AM121" s="228"/>
      <c r="AN121" s="328" t="s">
        <v>293</v>
      </c>
      <c r="AO121" s="471"/>
      <c r="AP121" s="471"/>
      <c r="AQ121" s="471"/>
      <c r="AR121" s="472"/>
      <c r="AS121" s="328" t="s">
        <v>160</v>
      </c>
      <c r="AT121" s="283"/>
      <c r="AU121" s="283"/>
      <c r="AV121" s="284"/>
    </row>
    <row r="122" spans="3:48" ht="11.25" customHeight="1">
      <c r="D122" s="465"/>
      <c r="E122" s="465"/>
      <c r="F122" s="465"/>
      <c r="G122" s="465"/>
      <c r="H122" s="465"/>
      <c r="I122" s="465"/>
      <c r="J122" s="465"/>
      <c r="K122" s="465"/>
      <c r="L122" s="465"/>
      <c r="M122" s="480"/>
      <c r="N122" s="480"/>
      <c r="O122" s="480"/>
      <c r="P122" s="480"/>
      <c r="Q122" s="227"/>
      <c r="R122" s="227"/>
      <c r="S122" s="227"/>
      <c r="T122" s="227"/>
      <c r="U122" s="227"/>
      <c r="V122" s="227"/>
      <c r="W122" s="227"/>
      <c r="X122" s="227"/>
      <c r="Y122" s="228"/>
      <c r="Z122" s="228"/>
      <c r="AA122" s="228"/>
      <c r="AB122" s="228"/>
      <c r="AC122" s="228"/>
      <c r="AD122" s="228"/>
      <c r="AE122" s="228"/>
      <c r="AF122" s="228"/>
      <c r="AG122" s="227"/>
      <c r="AH122" s="227"/>
      <c r="AI122" s="227"/>
      <c r="AJ122" s="228"/>
      <c r="AK122" s="228"/>
      <c r="AL122" s="228"/>
      <c r="AM122" s="228"/>
      <c r="AN122" s="473"/>
      <c r="AO122" s="474"/>
      <c r="AP122" s="474"/>
      <c r="AQ122" s="474"/>
      <c r="AR122" s="475"/>
      <c r="AS122" s="329"/>
      <c r="AT122" s="330"/>
      <c r="AU122" s="330"/>
      <c r="AV122" s="331"/>
    </row>
    <row r="123" spans="3:48" ht="15" customHeight="1">
      <c r="D123" s="466" t="s">
        <v>200</v>
      </c>
      <c r="E123" s="466"/>
      <c r="F123" s="466"/>
      <c r="G123" s="466"/>
      <c r="H123" s="467"/>
      <c r="I123" s="468" t="s">
        <v>201</v>
      </c>
      <c r="J123" s="466"/>
      <c r="K123" s="466"/>
      <c r="L123" s="466"/>
      <c r="M123" s="480"/>
      <c r="N123" s="480"/>
      <c r="O123" s="480"/>
      <c r="P123" s="480"/>
      <c r="Q123" s="227"/>
      <c r="R123" s="227"/>
      <c r="S123" s="227"/>
      <c r="T123" s="227"/>
      <c r="U123" s="227"/>
      <c r="V123" s="227"/>
      <c r="W123" s="227"/>
      <c r="X123" s="227"/>
      <c r="Y123" s="228"/>
      <c r="Z123" s="228"/>
      <c r="AA123" s="228"/>
      <c r="AB123" s="228"/>
      <c r="AC123" s="228"/>
      <c r="AD123" s="228"/>
      <c r="AE123" s="228"/>
      <c r="AF123" s="227"/>
      <c r="AG123" s="227"/>
      <c r="AH123" s="227"/>
      <c r="AI123" s="227"/>
      <c r="AJ123" s="228"/>
      <c r="AK123" s="228"/>
      <c r="AL123" s="228"/>
      <c r="AM123" s="228"/>
      <c r="AN123" s="476"/>
      <c r="AO123" s="477"/>
      <c r="AP123" s="477"/>
      <c r="AQ123" s="477"/>
      <c r="AR123" s="478"/>
      <c r="AS123" s="285"/>
      <c r="AT123" s="286"/>
      <c r="AU123" s="286"/>
      <c r="AV123" s="287"/>
    </row>
    <row r="124" spans="3:48" ht="16.5" customHeight="1">
      <c r="C124">
        <v>1</v>
      </c>
      <c r="D124" s="469"/>
      <c r="E124" s="469"/>
      <c r="F124" s="469"/>
      <c r="G124" s="469"/>
      <c r="H124" s="470"/>
      <c r="I124" s="246"/>
      <c r="J124" s="247"/>
      <c r="K124" s="247"/>
      <c r="L124" s="247"/>
      <c r="M124" s="247"/>
      <c r="N124" s="247"/>
      <c r="O124" s="247"/>
      <c r="P124" s="247"/>
      <c r="Q124" s="247"/>
      <c r="R124" s="247"/>
      <c r="S124" s="247"/>
      <c r="T124" s="247"/>
      <c r="U124" s="247"/>
      <c r="V124" s="247"/>
      <c r="W124" s="247"/>
      <c r="X124" s="247"/>
      <c r="Y124" s="247"/>
      <c r="Z124" s="247"/>
      <c r="AA124" s="247"/>
      <c r="AB124" s="247"/>
      <c r="AC124" s="247"/>
      <c r="AD124" s="247"/>
      <c r="AE124" s="247"/>
      <c r="AF124" s="247"/>
      <c r="AG124" s="247"/>
      <c r="AH124" s="247"/>
      <c r="AI124" s="247"/>
      <c r="AJ124" s="247"/>
      <c r="AK124" s="247"/>
      <c r="AL124" s="247"/>
      <c r="AM124" s="247"/>
      <c r="AN124" s="244"/>
      <c r="AO124" s="245"/>
      <c r="AP124" s="245"/>
      <c r="AQ124" s="245"/>
      <c r="AR124" s="246"/>
      <c r="AS124" s="244"/>
      <c r="AT124" s="245"/>
      <c r="AU124" s="245"/>
      <c r="AV124" s="246"/>
    </row>
    <row r="125" spans="3:48" ht="16.5" customHeight="1">
      <c r="C125">
        <v>2</v>
      </c>
      <c r="D125" s="247"/>
      <c r="E125" s="247"/>
      <c r="F125" s="247"/>
      <c r="G125" s="247"/>
      <c r="H125" s="248"/>
      <c r="I125" s="246"/>
      <c r="J125" s="247"/>
      <c r="K125" s="247"/>
      <c r="L125" s="247"/>
      <c r="M125" s="247"/>
      <c r="N125" s="247"/>
      <c r="O125" s="247"/>
      <c r="P125" s="247"/>
      <c r="Q125" s="247"/>
      <c r="R125" s="247"/>
      <c r="S125" s="247"/>
      <c r="T125" s="247"/>
      <c r="U125" s="247"/>
      <c r="V125" s="247"/>
      <c r="W125" s="247"/>
      <c r="X125" s="247"/>
      <c r="Y125" s="247"/>
      <c r="Z125" s="247"/>
      <c r="AA125" s="247"/>
      <c r="AB125" s="247"/>
      <c r="AC125" s="247"/>
      <c r="AD125" s="247"/>
      <c r="AE125" s="247"/>
      <c r="AF125" s="247"/>
      <c r="AG125" s="247"/>
      <c r="AH125" s="247"/>
      <c r="AI125" s="247"/>
      <c r="AJ125" s="247"/>
      <c r="AK125" s="247"/>
      <c r="AL125" s="247"/>
      <c r="AM125" s="247"/>
      <c r="AN125" s="244"/>
      <c r="AO125" s="245"/>
      <c r="AP125" s="245"/>
      <c r="AQ125" s="245"/>
      <c r="AR125" s="246"/>
      <c r="AS125" s="244"/>
      <c r="AT125" s="245"/>
      <c r="AU125" s="245"/>
      <c r="AV125" s="246"/>
    </row>
    <row r="126" spans="3:48" ht="16.5" customHeight="1">
      <c r="C126">
        <v>3</v>
      </c>
      <c r="D126" s="247"/>
      <c r="E126" s="247"/>
      <c r="F126" s="247"/>
      <c r="G126" s="247"/>
      <c r="H126" s="248"/>
      <c r="I126" s="246"/>
      <c r="J126" s="247"/>
      <c r="K126" s="247"/>
      <c r="L126" s="247"/>
      <c r="M126" s="247"/>
      <c r="N126" s="247"/>
      <c r="O126" s="247"/>
      <c r="P126" s="247"/>
      <c r="Q126" s="247"/>
      <c r="R126" s="247"/>
      <c r="S126" s="247"/>
      <c r="T126" s="247"/>
      <c r="U126" s="247"/>
      <c r="V126" s="247"/>
      <c r="W126" s="247"/>
      <c r="X126" s="247"/>
      <c r="Y126" s="247"/>
      <c r="Z126" s="247"/>
      <c r="AA126" s="247"/>
      <c r="AB126" s="247"/>
      <c r="AC126" s="247"/>
      <c r="AD126" s="247"/>
      <c r="AE126" s="247"/>
      <c r="AF126" s="247"/>
      <c r="AG126" s="247"/>
      <c r="AH126" s="247"/>
      <c r="AI126" s="247"/>
      <c r="AJ126" s="247"/>
      <c r="AK126" s="247"/>
      <c r="AL126" s="247"/>
      <c r="AM126" s="247"/>
      <c r="AN126" s="244"/>
      <c r="AO126" s="245"/>
      <c r="AP126" s="245"/>
      <c r="AQ126" s="245"/>
      <c r="AR126" s="246"/>
      <c r="AS126" s="244"/>
      <c r="AT126" s="245"/>
      <c r="AU126" s="245"/>
      <c r="AV126" s="246"/>
    </row>
    <row r="127" spans="3:48" ht="16.5" customHeight="1">
      <c r="C127">
        <v>4</v>
      </c>
      <c r="D127" s="247"/>
      <c r="E127" s="247"/>
      <c r="F127" s="247"/>
      <c r="G127" s="247"/>
      <c r="H127" s="248"/>
      <c r="I127" s="246"/>
      <c r="J127" s="247"/>
      <c r="K127" s="247"/>
      <c r="L127" s="247"/>
      <c r="M127" s="247"/>
      <c r="N127" s="247"/>
      <c r="O127" s="247"/>
      <c r="P127" s="247"/>
      <c r="Q127" s="247"/>
      <c r="R127" s="247"/>
      <c r="S127" s="247"/>
      <c r="T127" s="247"/>
      <c r="U127" s="247"/>
      <c r="V127" s="247"/>
      <c r="W127" s="247"/>
      <c r="X127" s="247"/>
      <c r="Y127" s="247"/>
      <c r="Z127" s="247"/>
      <c r="AA127" s="247"/>
      <c r="AB127" s="247"/>
      <c r="AC127" s="247"/>
      <c r="AD127" s="247"/>
      <c r="AE127" s="247"/>
      <c r="AF127" s="247"/>
      <c r="AG127" s="247"/>
      <c r="AH127" s="247"/>
      <c r="AI127" s="247"/>
      <c r="AJ127" s="247"/>
      <c r="AK127" s="247"/>
      <c r="AL127" s="247"/>
      <c r="AM127" s="247"/>
      <c r="AN127" s="244"/>
      <c r="AO127" s="245"/>
      <c r="AP127" s="245"/>
      <c r="AQ127" s="245"/>
      <c r="AR127" s="246"/>
      <c r="AS127" s="244"/>
      <c r="AT127" s="245"/>
      <c r="AU127" s="245"/>
      <c r="AV127" s="246"/>
    </row>
    <row r="128" spans="3:48" ht="16.5" customHeight="1">
      <c r="C128">
        <v>5</v>
      </c>
      <c r="D128" s="247"/>
      <c r="E128" s="247"/>
      <c r="F128" s="247"/>
      <c r="G128" s="247"/>
      <c r="H128" s="248"/>
      <c r="I128" s="246"/>
      <c r="J128" s="247"/>
      <c r="K128" s="247"/>
      <c r="L128" s="247"/>
      <c r="M128" s="247"/>
      <c r="N128" s="247"/>
      <c r="O128" s="247"/>
      <c r="P128" s="247"/>
      <c r="Q128" s="247"/>
      <c r="R128" s="247"/>
      <c r="S128" s="247"/>
      <c r="T128" s="247"/>
      <c r="U128" s="247"/>
      <c r="V128" s="247"/>
      <c r="W128" s="247"/>
      <c r="X128" s="247"/>
      <c r="Y128" s="247"/>
      <c r="Z128" s="247"/>
      <c r="AA128" s="247"/>
      <c r="AB128" s="247"/>
      <c r="AC128" s="247"/>
      <c r="AD128" s="247"/>
      <c r="AE128" s="247"/>
      <c r="AF128" s="247"/>
      <c r="AG128" s="247"/>
      <c r="AH128" s="247"/>
      <c r="AI128" s="247"/>
      <c r="AJ128" s="247"/>
      <c r="AK128" s="247"/>
      <c r="AL128" s="247"/>
      <c r="AM128" s="247"/>
      <c r="AN128" s="244"/>
      <c r="AO128" s="245"/>
      <c r="AP128" s="245"/>
      <c r="AQ128" s="245"/>
      <c r="AR128" s="246"/>
      <c r="AS128" s="244"/>
      <c r="AT128" s="245"/>
      <c r="AU128" s="245"/>
      <c r="AV128" s="246"/>
    </row>
    <row r="129" spans="3:73" ht="16.5" customHeight="1">
      <c r="C129">
        <v>6</v>
      </c>
      <c r="D129" s="247"/>
      <c r="E129" s="247"/>
      <c r="F129" s="247"/>
      <c r="G129" s="247"/>
      <c r="H129" s="248"/>
      <c r="I129" s="246"/>
      <c r="J129" s="247"/>
      <c r="K129" s="247"/>
      <c r="L129" s="247"/>
      <c r="M129" s="247"/>
      <c r="N129" s="247"/>
      <c r="O129" s="247"/>
      <c r="P129" s="247"/>
      <c r="Q129" s="247"/>
      <c r="R129" s="247"/>
      <c r="S129" s="247"/>
      <c r="T129" s="247"/>
      <c r="U129" s="247"/>
      <c r="V129" s="247"/>
      <c r="W129" s="247"/>
      <c r="X129" s="247"/>
      <c r="Y129" s="247"/>
      <c r="Z129" s="247"/>
      <c r="AA129" s="247"/>
      <c r="AB129" s="247"/>
      <c r="AC129" s="247"/>
      <c r="AD129" s="247"/>
      <c r="AE129" s="247"/>
      <c r="AF129" s="247"/>
      <c r="AG129" s="247"/>
      <c r="AH129" s="247"/>
      <c r="AI129" s="247"/>
      <c r="AJ129" s="247"/>
      <c r="AK129" s="247"/>
      <c r="AL129" s="247"/>
      <c r="AM129" s="247"/>
      <c r="AN129" s="244"/>
      <c r="AO129" s="245"/>
      <c r="AP129" s="245"/>
      <c r="AQ129" s="245"/>
      <c r="AR129" s="246"/>
      <c r="AS129" s="244"/>
      <c r="AT129" s="245"/>
      <c r="AU129" s="245"/>
      <c r="AV129" s="246"/>
    </row>
    <row r="130" spans="3:73" ht="16.5" customHeight="1">
      <c r="C130">
        <v>7</v>
      </c>
      <c r="D130" s="247"/>
      <c r="E130" s="247"/>
      <c r="F130" s="247"/>
      <c r="G130" s="247"/>
      <c r="H130" s="248"/>
      <c r="I130" s="246"/>
      <c r="J130" s="247"/>
      <c r="K130" s="247"/>
      <c r="L130" s="247"/>
      <c r="M130" s="247"/>
      <c r="N130" s="247"/>
      <c r="O130" s="247"/>
      <c r="P130" s="247"/>
      <c r="Q130" s="247"/>
      <c r="R130" s="247"/>
      <c r="S130" s="247"/>
      <c r="T130" s="247"/>
      <c r="U130" s="247"/>
      <c r="V130" s="247"/>
      <c r="W130" s="247"/>
      <c r="X130" s="247"/>
      <c r="Y130" s="247"/>
      <c r="Z130" s="247"/>
      <c r="AA130" s="247"/>
      <c r="AB130" s="247"/>
      <c r="AC130" s="247"/>
      <c r="AD130" s="247"/>
      <c r="AE130" s="247"/>
      <c r="AF130" s="247"/>
      <c r="AG130" s="247"/>
      <c r="AH130" s="247"/>
      <c r="AI130" s="247"/>
      <c r="AJ130" s="247"/>
      <c r="AK130" s="247"/>
      <c r="AL130" s="247"/>
      <c r="AM130" s="247"/>
      <c r="AN130" s="244"/>
      <c r="AO130" s="245"/>
      <c r="AP130" s="245"/>
      <c r="AQ130" s="245"/>
      <c r="AR130" s="246"/>
      <c r="AS130" s="244"/>
      <c r="AT130" s="245"/>
      <c r="AU130" s="245"/>
      <c r="AV130" s="246"/>
    </row>
    <row r="131" spans="3:73" ht="16.5" customHeight="1">
      <c r="C131">
        <v>8</v>
      </c>
      <c r="D131" s="247"/>
      <c r="E131" s="247"/>
      <c r="F131" s="247"/>
      <c r="G131" s="247"/>
      <c r="H131" s="248"/>
      <c r="I131" s="246"/>
      <c r="J131" s="247"/>
      <c r="K131" s="247"/>
      <c r="L131" s="247"/>
      <c r="M131" s="247"/>
      <c r="N131" s="247"/>
      <c r="O131" s="247"/>
      <c r="P131" s="247"/>
      <c r="Q131" s="247"/>
      <c r="R131" s="247"/>
      <c r="S131" s="247"/>
      <c r="T131" s="247"/>
      <c r="U131" s="247"/>
      <c r="V131" s="247"/>
      <c r="W131" s="247"/>
      <c r="X131" s="247"/>
      <c r="Y131" s="247"/>
      <c r="Z131" s="247"/>
      <c r="AA131" s="247"/>
      <c r="AB131" s="247"/>
      <c r="AC131" s="247"/>
      <c r="AD131" s="247"/>
      <c r="AE131" s="247"/>
      <c r="AF131" s="247"/>
      <c r="AG131" s="247"/>
      <c r="AH131" s="247"/>
      <c r="AI131" s="247"/>
      <c r="AJ131" s="247"/>
      <c r="AK131" s="247"/>
      <c r="AL131" s="247"/>
      <c r="AM131" s="247"/>
      <c r="AN131" s="244"/>
      <c r="AO131" s="245"/>
      <c r="AP131" s="245"/>
      <c r="AQ131" s="245"/>
      <c r="AR131" s="246"/>
      <c r="AS131" s="244"/>
      <c r="AT131" s="245"/>
      <c r="AU131" s="245"/>
      <c r="AV131" s="246"/>
    </row>
    <row r="132" spans="3:73" ht="16.5" customHeight="1">
      <c r="C132">
        <v>9</v>
      </c>
      <c r="D132" s="247"/>
      <c r="E132" s="247"/>
      <c r="F132" s="247"/>
      <c r="G132" s="247"/>
      <c r="H132" s="248"/>
      <c r="I132" s="246"/>
      <c r="J132" s="247"/>
      <c r="K132" s="247"/>
      <c r="L132" s="247"/>
      <c r="M132" s="247"/>
      <c r="N132" s="247"/>
      <c r="O132" s="247"/>
      <c r="P132" s="247"/>
      <c r="Q132" s="247"/>
      <c r="R132" s="247"/>
      <c r="S132" s="247"/>
      <c r="T132" s="247"/>
      <c r="U132" s="247"/>
      <c r="V132" s="247"/>
      <c r="W132" s="247"/>
      <c r="X132" s="247"/>
      <c r="Y132" s="247"/>
      <c r="Z132" s="247"/>
      <c r="AA132" s="247"/>
      <c r="AB132" s="247"/>
      <c r="AC132" s="247"/>
      <c r="AD132" s="247"/>
      <c r="AE132" s="247"/>
      <c r="AF132" s="247"/>
      <c r="AG132" s="247"/>
      <c r="AH132" s="247"/>
      <c r="AI132" s="247"/>
      <c r="AJ132" s="247"/>
      <c r="AK132" s="247"/>
      <c r="AL132" s="247"/>
      <c r="AM132" s="247"/>
      <c r="AN132" s="244"/>
      <c r="AO132" s="245"/>
      <c r="AP132" s="245"/>
      <c r="AQ132" s="245"/>
      <c r="AR132" s="246"/>
      <c r="AS132" s="244"/>
      <c r="AT132" s="245"/>
      <c r="AU132" s="245"/>
      <c r="AV132" s="246"/>
    </row>
    <row r="133" spans="3:73" ht="16.5" customHeight="1" thickBot="1">
      <c r="C133">
        <v>10</v>
      </c>
      <c r="D133" s="247"/>
      <c r="E133" s="247"/>
      <c r="F133" s="247"/>
      <c r="G133" s="247"/>
      <c r="H133" s="248"/>
      <c r="I133" s="246"/>
      <c r="J133" s="247"/>
      <c r="K133" s="247"/>
      <c r="L133" s="247"/>
      <c r="M133" s="247"/>
      <c r="N133" s="247"/>
      <c r="O133" s="247"/>
      <c r="P133" s="247"/>
      <c r="Q133" s="247"/>
      <c r="R133" s="247"/>
      <c r="S133" s="247"/>
      <c r="T133" s="247"/>
      <c r="U133" s="247"/>
      <c r="V133" s="247"/>
      <c r="W133" s="247"/>
      <c r="X133" s="247"/>
      <c r="Y133" s="247"/>
      <c r="Z133" s="247"/>
      <c r="AA133" s="247"/>
      <c r="AB133" s="247"/>
      <c r="AC133" s="247"/>
      <c r="AD133" s="247"/>
      <c r="AE133" s="247"/>
      <c r="AF133" s="247"/>
      <c r="AG133" s="247"/>
      <c r="AH133" s="247"/>
      <c r="AI133" s="247"/>
      <c r="AJ133" s="247"/>
      <c r="AK133" s="247"/>
      <c r="AL133" s="247"/>
      <c r="AM133" s="247"/>
      <c r="AN133" s="244"/>
      <c r="AO133" s="245"/>
      <c r="AP133" s="245"/>
      <c r="AQ133" s="245"/>
      <c r="AR133" s="246"/>
      <c r="AS133" s="244"/>
      <c r="AT133" s="245"/>
      <c r="AU133" s="245"/>
      <c r="AV133" s="246"/>
    </row>
    <row r="134" spans="3:73" ht="16.5" customHeight="1">
      <c r="C134">
        <v>11</v>
      </c>
      <c r="D134" s="247"/>
      <c r="E134" s="247"/>
      <c r="F134" s="247"/>
      <c r="G134" s="247"/>
      <c r="H134" s="248"/>
      <c r="I134" s="246"/>
      <c r="J134" s="247"/>
      <c r="K134" s="247"/>
      <c r="L134" s="247"/>
      <c r="M134" s="247"/>
      <c r="N134" s="247"/>
      <c r="O134" s="247"/>
      <c r="P134" s="247"/>
      <c r="Q134" s="247"/>
      <c r="R134" s="247"/>
      <c r="S134" s="247"/>
      <c r="T134" s="247"/>
      <c r="U134" s="247"/>
      <c r="V134" s="247"/>
      <c r="W134" s="247"/>
      <c r="X134" s="247"/>
      <c r="Y134" s="247"/>
      <c r="Z134" s="247"/>
      <c r="AA134" s="247"/>
      <c r="AB134" s="247"/>
      <c r="AC134" s="247"/>
      <c r="AD134" s="247"/>
      <c r="AE134" s="247"/>
      <c r="AF134" s="247"/>
      <c r="AG134" s="247"/>
      <c r="AH134" s="247"/>
      <c r="AI134" s="247"/>
      <c r="AJ134" s="247"/>
      <c r="AK134" s="247"/>
      <c r="AL134" s="247"/>
      <c r="AM134" s="247"/>
      <c r="AN134" s="244"/>
      <c r="AO134" s="245"/>
      <c r="AP134" s="245"/>
      <c r="AQ134" s="245"/>
      <c r="AR134" s="246"/>
      <c r="AS134" s="244"/>
      <c r="AT134" s="245"/>
      <c r="AU134" s="245"/>
      <c r="AV134" s="246"/>
      <c r="AY134" s="396" t="s">
        <v>226</v>
      </c>
      <c r="AZ134" s="397"/>
      <c r="BA134" s="397"/>
      <c r="BB134" s="397"/>
      <c r="BC134" s="397"/>
      <c r="BD134" s="397"/>
      <c r="BE134" s="397"/>
      <c r="BF134" s="397"/>
      <c r="BG134" s="397"/>
      <c r="BH134" s="397"/>
      <c r="BI134" s="397"/>
      <c r="BJ134" s="397"/>
      <c r="BK134" s="397"/>
      <c r="BL134" s="397"/>
      <c r="BM134" s="397"/>
      <c r="BN134" s="397"/>
      <c r="BO134" s="397"/>
      <c r="BP134" s="397"/>
      <c r="BQ134" s="397"/>
      <c r="BR134" s="397"/>
      <c r="BS134" s="397"/>
      <c r="BT134" s="397"/>
      <c r="BU134" s="398"/>
    </row>
    <row r="135" spans="3:73" ht="16.5" customHeight="1">
      <c r="C135">
        <v>12</v>
      </c>
      <c r="D135" s="247"/>
      <c r="E135" s="247"/>
      <c r="F135" s="247"/>
      <c r="G135" s="247"/>
      <c r="H135" s="248"/>
      <c r="I135" s="246"/>
      <c r="J135" s="247"/>
      <c r="K135" s="247"/>
      <c r="L135" s="247"/>
      <c r="M135" s="247"/>
      <c r="N135" s="247"/>
      <c r="O135" s="247"/>
      <c r="P135" s="247"/>
      <c r="Q135" s="247"/>
      <c r="R135" s="247"/>
      <c r="S135" s="247"/>
      <c r="T135" s="247"/>
      <c r="U135" s="247"/>
      <c r="V135" s="247"/>
      <c r="W135" s="247"/>
      <c r="X135" s="247"/>
      <c r="Y135" s="247"/>
      <c r="Z135" s="247"/>
      <c r="AA135" s="247"/>
      <c r="AB135" s="247"/>
      <c r="AC135" s="247"/>
      <c r="AD135" s="247"/>
      <c r="AE135" s="247"/>
      <c r="AF135" s="247"/>
      <c r="AG135" s="247"/>
      <c r="AH135" s="247"/>
      <c r="AI135" s="247"/>
      <c r="AJ135" s="247"/>
      <c r="AK135" s="247"/>
      <c r="AL135" s="247"/>
      <c r="AM135" s="247"/>
      <c r="AN135" s="244"/>
      <c r="AO135" s="245"/>
      <c r="AP135" s="245"/>
      <c r="AQ135" s="245"/>
      <c r="AR135" s="246"/>
      <c r="AS135" s="244"/>
      <c r="AT135" s="245"/>
      <c r="AU135" s="245"/>
      <c r="AV135" s="246"/>
      <c r="AY135" s="399"/>
      <c r="AZ135" s="400"/>
      <c r="BA135" s="400"/>
      <c r="BB135" s="400"/>
      <c r="BC135" s="400"/>
      <c r="BD135" s="400"/>
      <c r="BE135" s="400"/>
      <c r="BF135" s="400"/>
      <c r="BG135" s="400"/>
      <c r="BH135" s="400"/>
      <c r="BI135" s="400"/>
      <c r="BJ135" s="400"/>
      <c r="BK135" s="400"/>
      <c r="BL135" s="400"/>
      <c r="BM135" s="400"/>
      <c r="BN135" s="400"/>
      <c r="BO135" s="400"/>
      <c r="BP135" s="400"/>
      <c r="BQ135" s="400"/>
      <c r="BR135" s="400"/>
      <c r="BS135" s="400"/>
      <c r="BT135" s="400"/>
      <c r="BU135" s="401"/>
    </row>
    <row r="136" spans="3:73" ht="16.5" customHeight="1">
      <c r="C136">
        <v>13</v>
      </c>
      <c r="D136" s="247"/>
      <c r="E136" s="247"/>
      <c r="F136" s="247"/>
      <c r="G136" s="247"/>
      <c r="H136" s="248"/>
      <c r="I136" s="246"/>
      <c r="J136" s="247"/>
      <c r="K136" s="247"/>
      <c r="L136" s="247"/>
      <c r="M136" s="247"/>
      <c r="N136" s="247"/>
      <c r="O136" s="247"/>
      <c r="P136" s="247"/>
      <c r="Q136" s="247"/>
      <c r="R136" s="247"/>
      <c r="S136" s="247"/>
      <c r="T136" s="247"/>
      <c r="U136" s="247"/>
      <c r="V136" s="247"/>
      <c r="W136" s="247"/>
      <c r="X136" s="247"/>
      <c r="Y136" s="247"/>
      <c r="Z136" s="247"/>
      <c r="AA136" s="247"/>
      <c r="AB136" s="247"/>
      <c r="AC136" s="247"/>
      <c r="AD136" s="247"/>
      <c r="AE136" s="247"/>
      <c r="AF136" s="247"/>
      <c r="AG136" s="247"/>
      <c r="AH136" s="247"/>
      <c r="AI136" s="247"/>
      <c r="AJ136" s="247"/>
      <c r="AK136" s="247"/>
      <c r="AL136" s="247"/>
      <c r="AM136" s="247"/>
      <c r="AN136" s="244"/>
      <c r="AO136" s="245"/>
      <c r="AP136" s="245"/>
      <c r="AQ136" s="245"/>
      <c r="AR136" s="246"/>
      <c r="AS136" s="244"/>
      <c r="AT136" s="245"/>
      <c r="AU136" s="245"/>
      <c r="AV136" s="246"/>
      <c r="AY136" s="399"/>
      <c r="AZ136" s="400"/>
      <c r="BA136" s="400"/>
      <c r="BB136" s="400"/>
      <c r="BC136" s="400"/>
      <c r="BD136" s="400"/>
      <c r="BE136" s="400"/>
      <c r="BF136" s="400"/>
      <c r="BG136" s="400"/>
      <c r="BH136" s="400"/>
      <c r="BI136" s="400"/>
      <c r="BJ136" s="400"/>
      <c r="BK136" s="400"/>
      <c r="BL136" s="400"/>
      <c r="BM136" s="400"/>
      <c r="BN136" s="400"/>
      <c r="BO136" s="400"/>
      <c r="BP136" s="400"/>
      <c r="BQ136" s="400"/>
      <c r="BR136" s="400"/>
      <c r="BS136" s="400"/>
      <c r="BT136" s="400"/>
      <c r="BU136" s="401"/>
    </row>
    <row r="137" spans="3:73" ht="16.5" customHeight="1" thickBot="1">
      <c r="C137">
        <v>14</v>
      </c>
      <c r="D137" s="247"/>
      <c r="E137" s="247"/>
      <c r="F137" s="247"/>
      <c r="G137" s="247"/>
      <c r="H137" s="248"/>
      <c r="I137" s="246"/>
      <c r="J137" s="247"/>
      <c r="K137" s="247"/>
      <c r="L137" s="247"/>
      <c r="M137" s="247"/>
      <c r="N137" s="247"/>
      <c r="O137" s="247"/>
      <c r="P137" s="247"/>
      <c r="Q137" s="247"/>
      <c r="R137" s="247"/>
      <c r="S137" s="247"/>
      <c r="T137" s="247"/>
      <c r="U137" s="247"/>
      <c r="V137" s="247"/>
      <c r="W137" s="247"/>
      <c r="X137" s="247"/>
      <c r="Y137" s="247"/>
      <c r="Z137" s="247"/>
      <c r="AA137" s="247"/>
      <c r="AB137" s="247"/>
      <c r="AC137" s="247"/>
      <c r="AD137" s="247"/>
      <c r="AE137" s="247"/>
      <c r="AF137" s="247"/>
      <c r="AG137" s="247"/>
      <c r="AH137" s="247"/>
      <c r="AI137" s="247"/>
      <c r="AJ137" s="247"/>
      <c r="AK137" s="247"/>
      <c r="AL137" s="247"/>
      <c r="AM137" s="247"/>
      <c r="AN137" s="244"/>
      <c r="AO137" s="245"/>
      <c r="AP137" s="245"/>
      <c r="AQ137" s="245"/>
      <c r="AR137" s="246"/>
      <c r="AS137" s="244"/>
      <c r="AT137" s="245"/>
      <c r="AU137" s="245"/>
      <c r="AV137" s="246"/>
      <c r="AY137" s="402"/>
      <c r="AZ137" s="403"/>
      <c r="BA137" s="403"/>
      <c r="BB137" s="403"/>
      <c r="BC137" s="403"/>
      <c r="BD137" s="403"/>
      <c r="BE137" s="403"/>
      <c r="BF137" s="403"/>
      <c r="BG137" s="403"/>
      <c r="BH137" s="403"/>
      <c r="BI137" s="403"/>
      <c r="BJ137" s="403"/>
      <c r="BK137" s="403"/>
      <c r="BL137" s="403"/>
      <c r="BM137" s="403"/>
      <c r="BN137" s="403"/>
      <c r="BO137" s="403"/>
      <c r="BP137" s="403"/>
      <c r="BQ137" s="403"/>
      <c r="BR137" s="403"/>
      <c r="BS137" s="403"/>
      <c r="BT137" s="403"/>
      <c r="BU137" s="404"/>
    </row>
    <row r="138" spans="3:73" ht="16.5" customHeight="1">
      <c r="C138">
        <v>15</v>
      </c>
      <c r="D138" s="247"/>
      <c r="E138" s="247"/>
      <c r="F138" s="247"/>
      <c r="G138" s="247"/>
      <c r="H138" s="248"/>
      <c r="I138" s="246"/>
      <c r="J138" s="247"/>
      <c r="K138" s="247"/>
      <c r="L138" s="247"/>
      <c r="M138" s="247"/>
      <c r="N138" s="247"/>
      <c r="O138" s="247"/>
      <c r="P138" s="247"/>
      <c r="Q138" s="247"/>
      <c r="R138" s="247"/>
      <c r="S138" s="247"/>
      <c r="T138" s="247"/>
      <c r="U138" s="247"/>
      <c r="V138" s="247"/>
      <c r="W138" s="247"/>
      <c r="X138" s="247"/>
      <c r="Y138" s="247"/>
      <c r="Z138" s="247"/>
      <c r="AA138" s="247"/>
      <c r="AB138" s="247"/>
      <c r="AC138" s="247"/>
      <c r="AD138" s="247"/>
      <c r="AE138" s="247"/>
      <c r="AF138" s="247"/>
      <c r="AG138" s="247"/>
      <c r="AH138" s="247"/>
      <c r="AI138" s="247"/>
      <c r="AJ138" s="247"/>
      <c r="AK138" s="247"/>
      <c r="AL138" s="247"/>
      <c r="AM138" s="247"/>
      <c r="AN138" s="244"/>
      <c r="AO138" s="245"/>
      <c r="AP138" s="245"/>
      <c r="AQ138" s="245"/>
      <c r="AR138" s="246"/>
      <c r="AS138" s="244"/>
      <c r="AT138" s="245"/>
      <c r="AU138" s="245"/>
      <c r="AV138" s="246"/>
      <c r="AY138" t="s">
        <v>227</v>
      </c>
    </row>
    <row r="139" spans="3:73" ht="16.5" customHeight="1">
      <c r="C139">
        <v>16</v>
      </c>
      <c r="D139" s="247"/>
      <c r="E139" s="247"/>
      <c r="F139" s="247"/>
      <c r="G139" s="247"/>
      <c r="H139" s="248"/>
      <c r="I139" s="246"/>
      <c r="J139" s="247"/>
      <c r="K139" s="247"/>
      <c r="L139" s="247"/>
      <c r="M139" s="247"/>
      <c r="N139" s="247"/>
      <c r="O139" s="247"/>
      <c r="P139" s="247"/>
      <c r="Q139" s="247"/>
      <c r="R139" s="247"/>
      <c r="S139" s="247"/>
      <c r="T139" s="247"/>
      <c r="U139" s="247"/>
      <c r="V139" s="247"/>
      <c r="W139" s="247"/>
      <c r="X139" s="247"/>
      <c r="Y139" s="247"/>
      <c r="Z139" s="247"/>
      <c r="AA139" s="247"/>
      <c r="AB139" s="247"/>
      <c r="AC139" s="247"/>
      <c r="AD139" s="247"/>
      <c r="AE139" s="247"/>
      <c r="AF139" s="247"/>
      <c r="AG139" s="247"/>
      <c r="AH139" s="247"/>
      <c r="AI139" s="247"/>
      <c r="AJ139" s="247"/>
      <c r="AK139" s="247"/>
      <c r="AL139" s="247"/>
      <c r="AM139" s="247"/>
      <c r="AN139" s="244"/>
      <c r="AO139" s="245"/>
      <c r="AP139" s="245"/>
      <c r="AQ139" s="245"/>
      <c r="AR139" s="246"/>
      <c r="AS139" s="244"/>
      <c r="AT139" s="245"/>
      <c r="AU139" s="245"/>
      <c r="AV139" s="246"/>
    </row>
    <row r="140" spans="3:73" ht="16.5" customHeight="1">
      <c r="C140">
        <v>17</v>
      </c>
      <c r="D140" s="247"/>
      <c r="E140" s="247"/>
      <c r="F140" s="247"/>
      <c r="G140" s="247"/>
      <c r="H140" s="248"/>
      <c r="I140" s="246"/>
      <c r="J140" s="247"/>
      <c r="K140" s="247"/>
      <c r="L140" s="247"/>
      <c r="M140" s="247"/>
      <c r="N140" s="247"/>
      <c r="O140" s="247"/>
      <c r="P140" s="247"/>
      <c r="Q140" s="247"/>
      <c r="R140" s="247"/>
      <c r="S140" s="247"/>
      <c r="T140" s="247"/>
      <c r="U140" s="247"/>
      <c r="V140" s="247"/>
      <c r="W140" s="247"/>
      <c r="X140" s="247"/>
      <c r="Y140" s="247"/>
      <c r="Z140" s="247"/>
      <c r="AA140" s="247"/>
      <c r="AB140" s="247"/>
      <c r="AC140" s="247"/>
      <c r="AD140" s="247"/>
      <c r="AE140" s="247"/>
      <c r="AF140" s="247"/>
      <c r="AG140" s="247"/>
      <c r="AH140" s="247"/>
      <c r="AI140" s="247"/>
      <c r="AJ140" s="247"/>
      <c r="AK140" s="247"/>
      <c r="AL140" s="247"/>
      <c r="AM140" s="247"/>
      <c r="AN140" s="244"/>
      <c r="AO140" s="245"/>
      <c r="AP140" s="245"/>
      <c r="AQ140" s="245"/>
      <c r="AR140" s="246"/>
      <c r="AS140" s="244"/>
      <c r="AT140" s="245"/>
      <c r="AU140" s="245"/>
      <c r="AV140" s="246"/>
      <c r="AX140" s="18"/>
    </row>
    <row r="141" spans="3:73" ht="16.5" customHeight="1">
      <c r="C141">
        <v>18</v>
      </c>
      <c r="D141" s="247"/>
      <c r="E141" s="247"/>
      <c r="F141" s="247"/>
      <c r="G141" s="247"/>
      <c r="H141" s="248"/>
      <c r="I141" s="246"/>
      <c r="J141" s="247"/>
      <c r="K141" s="247"/>
      <c r="L141" s="247"/>
      <c r="M141" s="247"/>
      <c r="N141" s="247"/>
      <c r="O141" s="247"/>
      <c r="P141" s="247"/>
      <c r="Q141" s="247"/>
      <c r="R141" s="247"/>
      <c r="S141" s="247"/>
      <c r="T141" s="247"/>
      <c r="U141" s="247"/>
      <c r="V141" s="247"/>
      <c r="W141" s="247"/>
      <c r="X141" s="247"/>
      <c r="Y141" s="247"/>
      <c r="Z141" s="247"/>
      <c r="AA141" s="247"/>
      <c r="AB141" s="247"/>
      <c r="AC141" s="247"/>
      <c r="AD141" s="247"/>
      <c r="AE141" s="247"/>
      <c r="AF141" s="247"/>
      <c r="AG141" s="247"/>
      <c r="AH141" s="247"/>
      <c r="AI141" s="247"/>
      <c r="AJ141" s="247"/>
      <c r="AK141" s="247"/>
      <c r="AL141" s="247"/>
      <c r="AM141" s="247"/>
      <c r="AN141" s="244"/>
      <c r="AO141" s="245"/>
      <c r="AP141" s="245"/>
      <c r="AQ141" s="245"/>
      <c r="AR141" s="246"/>
      <c r="AS141" s="244"/>
      <c r="AT141" s="245"/>
      <c r="AU141" s="245"/>
      <c r="AV141" s="246"/>
    </row>
    <row r="142" spans="3:73" ht="16.5" customHeight="1">
      <c r="C142">
        <v>19</v>
      </c>
      <c r="D142" s="247"/>
      <c r="E142" s="247"/>
      <c r="F142" s="247"/>
      <c r="G142" s="247"/>
      <c r="H142" s="248"/>
      <c r="I142" s="246"/>
      <c r="J142" s="247"/>
      <c r="K142" s="247"/>
      <c r="L142" s="247"/>
      <c r="M142" s="247"/>
      <c r="N142" s="247"/>
      <c r="O142" s="247"/>
      <c r="P142" s="247"/>
      <c r="Q142" s="247"/>
      <c r="R142" s="247"/>
      <c r="S142" s="247"/>
      <c r="T142" s="247"/>
      <c r="U142" s="247"/>
      <c r="V142" s="247"/>
      <c r="W142" s="247"/>
      <c r="X142" s="247"/>
      <c r="Y142" s="247"/>
      <c r="Z142" s="247"/>
      <c r="AA142" s="247"/>
      <c r="AB142" s="247"/>
      <c r="AC142" s="247"/>
      <c r="AD142" s="247"/>
      <c r="AE142" s="247"/>
      <c r="AF142" s="247"/>
      <c r="AG142" s="247"/>
      <c r="AH142" s="247"/>
      <c r="AI142" s="247"/>
      <c r="AJ142" s="247"/>
      <c r="AK142" s="247"/>
      <c r="AL142" s="247"/>
      <c r="AM142" s="247"/>
      <c r="AN142" s="244"/>
      <c r="AO142" s="245"/>
      <c r="AP142" s="245"/>
      <c r="AQ142" s="245"/>
      <c r="AR142" s="246"/>
      <c r="AS142" s="244"/>
      <c r="AT142" s="245"/>
      <c r="AU142" s="245"/>
      <c r="AV142" s="246"/>
    </row>
    <row r="143" spans="3:73" ht="16.5" customHeight="1">
      <c r="C143">
        <v>20</v>
      </c>
      <c r="D143" s="247"/>
      <c r="E143" s="247"/>
      <c r="F143" s="247"/>
      <c r="G143" s="247"/>
      <c r="H143" s="248"/>
      <c r="I143" s="246"/>
      <c r="J143" s="247"/>
      <c r="K143" s="247"/>
      <c r="L143" s="247"/>
      <c r="M143" s="247"/>
      <c r="N143" s="247"/>
      <c r="O143" s="247"/>
      <c r="P143" s="247"/>
      <c r="Q143" s="247"/>
      <c r="R143" s="247"/>
      <c r="S143" s="247"/>
      <c r="T143" s="247"/>
      <c r="U143" s="247"/>
      <c r="V143" s="247"/>
      <c r="W143" s="247"/>
      <c r="X143" s="247"/>
      <c r="Y143" s="247"/>
      <c r="Z143" s="247"/>
      <c r="AA143" s="247"/>
      <c r="AB143" s="247"/>
      <c r="AC143" s="247"/>
      <c r="AD143" s="247"/>
      <c r="AE143" s="247"/>
      <c r="AF143" s="247"/>
      <c r="AG143" s="247"/>
      <c r="AH143" s="247"/>
      <c r="AI143" s="247"/>
      <c r="AJ143" s="247"/>
      <c r="AK143" s="247"/>
      <c r="AL143" s="247"/>
      <c r="AM143" s="247"/>
      <c r="AN143" s="244"/>
      <c r="AO143" s="245"/>
      <c r="AP143" s="245"/>
      <c r="AQ143" s="245"/>
      <c r="AR143" s="246"/>
      <c r="AS143" s="244"/>
      <c r="AT143" s="245"/>
      <c r="AU143" s="245"/>
      <c r="AV143" s="246"/>
    </row>
    <row r="144" spans="3:73" s="10" customFormat="1" ht="15" customHeight="1">
      <c r="C144"/>
      <c r="D144" s="11" t="s">
        <v>56</v>
      </c>
      <c r="E144" s="10" t="s">
        <v>46</v>
      </c>
    </row>
    <row r="145" spans="3:46" s="10" customFormat="1" ht="15" customHeight="1">
      <c r="C145"/>
      <c r="D145" s="11" t="s">
        <v>122</v>
      </c>
      <c r="E145" s="10" t="s">
        <v>121</v>
      </c>
    </row>
    <row r="146" spans="3:46" s="10" customFormat="1" ht="15" customHeight="1">
      <c r="C146"/>
      <c r="D146" s="11" t="s">
        <v>56</v>
      </c>
      <c r="E146" s="10" t="s">
        <v>47</v>
      </c>
    </row>
    <row r="147" spans="3:46" s="10" customFormat="1" ht="15" customHeight="1">
      <c r="C147"/>
      <c r="D147" s="11" t="s">
        <v>56</v>
      </c>
      <c r="E147" s="432" t="s">
        <v>48</v>
      </c>
      <c r="F147" s="432"/>
      <c r="G147" s="432"/>
      <c r="H147" s="432"/>
      <c r="I147" s="432"/>
      <c r="J147" s="432"/>
      <c r="K147" s="432"/>
      <c r="L147" s="432"/>
      <c r="M147" s="432"/>
      <c r="N147" s="432"/>
      <c r="O147" s="432"/>
      <c r="P147" s="432"/>
      <c r="Q147" s="432"/>
      <c r="R147" s="432"/>
      <c r="S147" s="432"/>
      <c r="T147" s="432"/>
      <c r="U147" s="432"/>
      <c r="V147" s="432"/>
      <c r="W147" s="432"/>
      <c r="X147" s="432"/>
      <c r="Y147" s="432"/>
      <c r="Z147" s="432"/>
      <c r="AA147" s="432"/>
      <c r="AB147" s="432"/>
      <c r="AC147" s="432"/>
      <c r="AD147" s="432"/>
      <c r="AE147" s="432"/>
      <c r="AF147" s="432"/>
      <c r="AG147" s="432"/>
      <c r="AH147" s="432"/>
      <c r="AI147" s="432"/>
      <c r="AJ147" s="432"/>
      <c r="AK147" s="432"/>
      <c r="AL147" s="432"/>
      <c r="AM147" s="432"/>
      <c r="AN147" s="432"/>
      <c r="AO147" s="432"/>
      <c r="AP147" s="432"/>
      <c r="AQ147" s="432"/>
      <c r="AR147" s="432"/>
      <c r="AS147" s="432"/>
      <c r="AT147" s="432"/>
    </row>
    <row r="148" spans="3:46" s="10" customFormat="1" ht="15" customHeight="1">
      <c r="C148"/>
      <c r="D148" s="11"/>
      <c r="E148" s="432"/>
      <c r="F148" s="432"/>
      <c r="G148" s="432"/>
      <c r="H148" s="432"/>
      <c r="I148" s="432"/>
      <c r="J148" s="432"/>
      <c r="K148" s="432"/>
      <c r="L148" s="432"/>
      <c r="M148" s="432"/>
      <c r="N148" s="432"/>
      <c r="O148" s="432"/>
      <c r="P148" s="432"/>
      <c r="Q148" s="432"/>
      <c r="R148" s="432"/>
      <c r="S148" s="432"/>
      <c r="T148" s="432"/>
      <c r="U148" s="432"/>
      <c r="V148" s="432"/>
      <c r="W148" s="432"/>
      <c r="X148" s="432"/>
      <c r="Y148" s="432"/>
      <c r="Z148" s="432"/>
      <c r="AA148" s="432"/>
      <c r="AB148" s="432"/>
      <c r="AC148" s="432"/>
      <c r="AD148" s="432"/>
      <c r="AE148" s="432"/>
      <c r="AF148" s="432"/>
      <c r="AG148" s="432"/>
      <c r="AH148" s="432"/>
      <c r="AI148" s="432"/>
      <c r="AJ148" s="432"/>
      <c r="AK148" s="432"/>
      <c r="AL148" s="432"/>
      <c r="AM148" s="432"/>
      <c r="AN148" s="432"/>
      <c r="AO148" s="432"/>
      <c r="AP148" s="432"/>
      <c r="AQ148" s="432"/>
      <c r="AR148" s="432"/>
      <c r="AS148" s="432"/>
      <c r="AT148" s="432"/>
    </row>
    <row r="149" spans="3:46" s="10" customFormat="1" ht="15" customHeight="1">
      <c r="C149"/>
      <c r="D149" s="11" t="s">
        <v>56</v>
      </c>
      <c r="E149" s="10" t="s">
        <v>140</v>
      </c>
    </row>
    <row r="150" spans="3:46" ht="4.5" customHeight="1"/>
    <row r="151" spans="3:46" ht="15" customHeight="1">
      <c r="C151" t="s">
        <v>220</v>
      </c>
    </row>
    <row r="152" spans="3:46" ht="15" customHeight="1" thickBot="1">
      <c r="C152" t="s">
        <v>58</v>
      </c>
    </row>
    <row r="153" spans="3:46" ht="15" customHeight="1">
      <c r="D153" s="405"/>
      <c r="E153" s="406"/>
      <c r="F153" s="406"/>
      <c r="G153" s="406"/>
      <c r="H153" s="406"/>
      <c r="I153" s="406"/>
      <c r="J153" s="406"/>
      <c r="K153" s="406"/>
      <c r="L153" s="406"/>
      <c r="M153" s="406"/>
      <c r="N153" s="406"/>
      <c r="O153" s="406"/>
      <c r="P153" s="406"/>
      <c r="Q153" s="406"/>
      <c r="R153" s="406"/>
      <c r="S153" s="406"/>
      <c r="T153" s="406"/>
      <c r="U153" s="406"/>
      <c r="V153" s="406"/>
      <c r="W153" s="406"/>
      <c r="X153" s="406"/>
      <c r="Y153" s="406"/>
      <c r="Z153" s="406"/>
      <c r="AA153" s="406"/>
      <c r="AB153" s="406"/>
      <c r="AC153" s="406"/>
      <c r="AD153" s="406"/>
      <c r="AE153" s="406"/>
      <c r="AF153" s="406"/>
      <c r="AG153" s="406"/>
      <c r="AH153" s="406"/>
      <c r="AI153" s="406"/>
      <c r="AJ153" s="406"/>
      <c r="AK153" s="406"/>
      <c r="AL153" s="406"/>
      <c r="AM153" s="406"/>
      <c r="AN153" s="406"/>
      <c r="AO153" s="406"/>
      <c r="AP153" s="406"/>
      <c r="AQ153" s="406"/>
      <c r="AR153" s="406"/>
      <c r="AS153" s="406"/>
      <c r="AT153" s="407"/>
    </row>
    <row r="154" spans="3:46" ht="15" customHeight="1">
      <c r="D154" s="408"/>
      <c r="E154" s="409"/>
      <c r="F154" s="409"/>
      <c r="G154" s="409"/>
      <c r="H154" s="409"/>
      <c r="I154" s="409"/>
      <c r="J154" s="409"/>
      <c r="K154" s="409"/>
      <c r="L154" s="409"/>
      <c r="M154" s="409"/>
      <c r="N154" s="409"/>
      <c r="O154" s="409"/>
      <c r="P154" s="409"/>
      <c r="Q154" s="409"/>
      <c r="R154" s="409"/>
      <c r="S154" s="409"/>
      <c r="T154" s="409"/>
      <c r="U154" s="409"/>
      <c r="V154" s="409"/>
      <c r="W154" s="409"/>
      <c r="X154" s="409"/>
      <c r="Y154" s="409"/>
      <c r="Z154" s="409"/>
      <c r="AA154" s="409"/>
      <c r="AB154" s="409"/>
      <c r="AC154" s="409"/>
      <c r="AD154" s="409"/>
      <c r="AE154" s="409"/>
      <c r="AF154" s="409"/>
      <c r="AG154" s="409"/>
      <c r="AH154" s="409"/>
      <c r="AI154" s="409"/>
      <c r="AJ154" s="409"/>
      <c r="AK154" s="409"/>
      <c r="AL154" s="409"/>
      <c r="AM154" s="409"/>
      <c r="AN154" s="409"/>
      <c r="AO154" s="409"/>
      <c r="AP154" s="409"/>
      <c r="AQ154" s="409"/>
      <c r="AR154" s="409"/>
      <c r="AS154" s="409"/>
      <c r="AT154" s="410"/>
    </row>
    <row r="155" spans="3:46" ht="15" customHeight="1">
      <c r="D155" s="408"/>
      <c r="E155" s="409"/>
      <c r="F155" s="409"/>
      <c r="G155" s="409"/>
      <c r="H155" s="409"/>
      <c r="I155" s="409"/>
      <c r="J155" s="409"/>
      <c r="K155" s="409"/>
      <c r="L155" s="409"/>
      <c r="M155" s="409"/>
      <c r="N155" s="409"/>
      <c r="O155" s="409"/>
      <c r="P155" s="409"/>
      <c r="Q155" s="409"/>
      <c r="R155" s="409"/>
      <c r="S155" s="409"/>
      <c r="T155" s="409"/>
      <c r="U155" s="409"/>
      <c r="V155" s="409"/>
      <c r="W155" s="409"/>
      <c r="X155" s="409"/>
      <c r="Y155" s="409"/>
      <c r="Z155" s="409"/>
      <c r="AA155" s="409"/>
      <c r="AB155" s="409"/>
      <c r="AC155" s="409"/>
      <c r="AD155" s="409"/>
      <c r="AE155" s="409"/>
      <c r="AF155" s="409"/>
      <c r="AG155" s="409"/>
      <c r="AH155" s="409"/>
      <c r="AI155" s="409"/>
      <c r="AJ155" s="409"/>
      <c r="AK155" s="409"/>
      <c r="AL155" s="409"/>
      <c r="AM155" s="409"/>
      <c r="AN155" s="409"/>
      <c r="AO155" s="409"/>
      <c r="AP155" s="409"/>
      <c r="AQ155" s="409"/>
      <c r="AR155" s="409"/>
      <c r="AS155" s="409"/>
      <c r="AT155" s="410"/>
    </row>
    <row r="156" spans="3:46" ht="15" customHeight="1">
      <c r="D156" s="408"/>
      <c r="E156" s="409"/>
      <c r="F156" s="409"/>
      <c r="G156" s="409"/>
      <c r="H156" s="409"/>
      <c r="I156" s="409"/>
      <c r="J156" s="409"/>
      <c r="K156" s="409"/>
      <c r="L156" s="409"/>
      <c r="M156" s="409"/>
      <c r="N156" s="409"/>
      <c r="O156" s="409"/>
      <c r="P156" s="409"/>
      <c r="Q156" s="409"/>
      <c r="R156" s="409"/>
      <c r="S156" s="409"/>
      <c r="T156" s="409"/>
      <c r="U156" s="409"/>
      <c r="V156" s="409"/>
      <c r="W156" s="409"/>
      <c r="X156" s="409"/>
      <c r="Y156" s="409"/>
      <c r="Z156" s="409"/>
      <c r="AA156" s="409"/>
      <c r="AB156" s="409"/>
      <c r="AC156" s="409"/>
      <c r="AD156" s="409"/>
      <c r="AE156" s="409"/>
      <c r="AF156" s="409"/>
      <c r="AG156" s="409"/>
      <c r="AH156" s="409"/>
      <c r="AI156" s="409"/>
      <c r="AJ156" s="409"/>
      <c r="AK156" s="409"/>
      <c r="AL156" s="409"/>
      <c r="AM156" s="409"/>
      <c r="AN156" s="409"/>
      <c r="AO156" s="409"/>
      <c r="AP156" s="409"/>
      <c r="AQ156" s="409"/>
      <c r="AR156" s="409"/>
      <c r="AS156" s="409"/>
      <c r="AT156" s="410"/>
    </row>
    <row r="157" spans="3:46" ht="15" customHeight="1" thickBot="1">
      <c r="D157" s="411"/>
      <c r="E157" s="412"/>
      <c r="F157" s="412"/>
      <c r="G157" s="412"/>
      <c r="H157" s="412"/>
      <c r="I157" s="412"/>
      <c r="J157" s="412"/>
      <c r="K157" s="412"/>
      <c r="L157" s="412"/>
      <c r="M157" s="412"/>
      <c r="N157" s="412"/>
      <c r="O157" s="412"/>
      <c r="P157" s="412"/>
      <c r="Q157" s="412"/>
      <c r="R157" s="412"/>
      <c r="S157" s="412"/>
      <c r="T157" s="412"/>
      <c r="U157" s="412"/>
      <c r="V157" s="412"/>
      <c r="W157" s="412"/>
      <c r="X157" s="412"/>
      <c r="Y157" s="412"/>
      <c r="Z157" s="412"/>
      <c r="AA157" s="412"/>
      <c r="AB157" s="412"/>
      <c r="AC157" s="412"/>
      <c r="AD157" s="412"/>
      <c r="AE157" s="412"/>
      <c r="AF157" s="412"/>
      <c r="AG157" s="412"/>
      <c r="AH157" s="412"/>
      <c r="AI157" s="412"/>
      <c r="AJ157" s="412"/>
      <c r="AK157" s="412"/>
      <c r="AL157" s="412"/>
      <c r="AM157" s="412"/>
      <c r="AN157" s="412"/>
      <c r="AO157" s="412"/>
      <c r="AP157" s="412"/>
      <c r="AQ157" s="412"/>
      <c r="AR157" s="412"/>
      <c r="AS157" s="412"/>
      <c r="AT157" s="413"/>
    </row>
    <row r="159" spans="3:46" ht="15" customHeight="1" thickBot="1">
      <c r="C159" t="s">
        <v>59</v>
      </c>
    </row>
    <row r="160" spans="3:46" ht="27" customHeight="1" thickBot="1">
      <c r="D160" s="414" t="s">
        <v>60</v>
      </c>
      <c r="E160" s="415"/>
      <c r="F160" s="415"/>
      <c r="G160" s="415"/>
      <c r="H160" s="416"/>
      <c r="I160" s="294" t="s">
        <v>61</v>
      </c>
      <c r="J160" s="295"/>
      <c r="K160" s="295"/>
      <c r="L160" s="295"/>
      <c r="M160" s="295"/>
      <c r="N160" s="295"/>
      <c r="O160" s="295"/>
      <c r="P160" s="295"/>
      <c r="Q160" s="295"/>
      <c r="R160" s="295"/>
      <c r="S160" s="295"/>
      <c r="T160" s="295"/>
      <c r="U160" s="295"/>
      <c r="V160" s="295"/>
      <c r="W160" s="295"/>
      <c r="X160" s="294" t="s">
        <v>62</v>
      </c>
      <c r="Y160" s="295"/>
      <c r="Z160" s="295"/>
      <c r="AA160" s="295"/>
      <c r="AB160" s="295"/>
      <c r="AC160" s="295"/>
      <c r="AD160" s="295"/>
      <c r="AE160" s="295"/>
      <c r="AF160" s="295"/>
      <c r="AG160" s="295"/>
      <c r="AH160" s="295"/>
      <c r="AI160" s="295"/>
      <c r="AJ160" s="295"/>
      <c r="AK160" s="295"/>
      <c r="AL160" s="295"/>
      <c r="AM160" s="295"/>
      <c r="AN160" s="295"/>
      <c r="AO160" s="295"/>
      <c r="AP160" s="295"/>
      <c r="AQ160" s="295"/>
      <c r="AR160" s="295"/>
      <c r="AS160" s="295"/>
      <c r="AT160" s="296"/>
    </row>
    <row r="161" spans="3:46" ht="30" customHeight="1">
      <c r="D161" s="390" t="s">
        <v>66</v>
      </c>
      <c r="E161" s="391"/>
      <c r="F161" s="391"/>
      <c r="G161" s="391"/>
      <c r="H161" s="392"/>
      <c r="I161" s="438"/>
      <c r="J161" s="439"/>
      <c r="K161" s="63" t="s">
        <v>63</v>
      </c>
      <c r="L161" s="63"/>
      <c r="M161" s="63"/>
      <c r="N161" s="63"/>
      <c r="O161" s="63"/>
      <c r="P161" s="63"/>
      <c r="Q161" s="63"/>
      <c r="R161" s="63"/>
      <c r="S161" s="63"/>
      <c r="T161" s="63"/>
      <c r="U161" s="63"/>
      <c r="V161" s="63"/>
      <c r="W161" s="64"/>
      <c r="X161" s="291"/>
      <c r="Y161" s="292"/>
      <c r="Z161" s="292"/>
      <c r="AA161" s="292"/>
      <c r="AB161" s="292"/>
      <c r="AC161" s="292"/>
      <c r="AD161" s="292"/>
      <c r="AE161" s="292"/>
      <c r="AF161" s="292"/>
      <c r="AG161" s="292"/>
      <c r="AH161" s="292"/>
      <c r="AI161" s="292"/>
      <c r="AJ161" s="292"/>
      <c r="AK161" s="292"/>
      <c r="AL161" s="292"/>
      <c r="AM161" s="292"/>
      <c r="AN161" s="292"/>
      <c r="AO161" s="292"/>
      <c r="AP161" s="292"/>
      <c r="AQ161" s="292"/>
      <c r="AR161" s="292"/>
      <c r="AS161" s="292"/>
      <c r="AT161" s="293"/>
    </row>
    <row r="162" spans="3:46" ht="30" customHeight="1">
      <c r="D162" s="390"/>
      <c r="E162" s="391"/>
      <c r="F162" s="391"/>
      <c r="G162" s="391"/>
      <c r="H162" s="392"/>
      <c r="I162" s="436"/>
      <c r="J162" s="437"/>
      <c r="K162" s="65" t="s">
        <v>64</v>
      </c>
      <c r="L162" s="66"/>
      <c r="M162" s="66"/>
      <c r="N162" s="66"/>
      <c r="O162" s="66"/>
      <c r="P162" s="66"/>
      <c r="Q162" s="66"/>
      <c r="R162" s="66"/>
      <c r="S162" s="66"/>
      <c r="T162" s="66"/>
      <c r="U162" s="66"/>
      <c r="V162" s="66"/>
      <c r="W162" s="67"/>
      <c r="X162" s="288"/>
      <c r="Y162" s="289"/>
      <c r="Z162" s="289"/>
      <c r="AA162" s="289"/>
      <c r="AB162" s="289"/>
      <c r="AC162" s="289"/>
      <c r="AD162" s="289"/>
      <c r="AE162" s="289"/>
      <c r="AF162" s="289"/>
      <c r="AG162" s="289"/>
      <c r="AH162" s="289"/>
      <c r="AI162" s="289"/>
      <c r="AJ162" s="289"/>
      <c r="AK162" s="289"/>
      <c r="AL162" s="289"/>
      <c r="AM162" s="289"/>
      <c r="AN162" s="289"/>
      <c r="AO162" s="289"/>
      <c r="AP162" s="289"/>
      <c r="AQ162" s="289"/>
      <c r="AR162" s="289"/>
      <c r="AS162" s="289"/>
      <c r="AT162" s="290"/>
    </row>
    <row r="163" spans="3:46" ht="30" customHeight="1">
      <c r="D163" s="390"/>
      <c r="E163" s="391"/>
      <c r="F163" s="391"/>
      <c r="G163" s="391"/>
      <c r="H163" s="392"/>
      <c r="I163" s="436"/>
      <c r="J163" s="437"/>
      <c r="K163" s="66" t="s">
        <v>65</v>
      </c>
      <c r="L163" s="66"/>
      <c r="M163" s="66"/>
      <c r="N163" s="66"/>
      <c r="O163" s="66"/>
      <c r="P163" s="66"/>
      <c r="Q163" s="66"/>
      <c r="R163" s="66"/>
      <c r="S163" s="66"/>
      <c r="T163" s="66"/>
      <c r="U163" s="66"/>
      <c r="V163" s="66"/>
      <c r="W163" s="67"/>
      <c r="X163" s="288"/>
      <c r="Y163" s="289"/>
      <c r="Z163" s="289"/>
      <c r="AA163" s="289"/>
      <c r="AB163" s="289"/>
      <c r="AC163" s="289"/>
      <c r="AD163" s="289"/>
      <c r="AE163" s="289"/>
      <c r="AF163" s="289"/>
      <c r="AG163" s="289"/>
      <c r="AH163" s="289"/>
      <c r="AI163" s="289"/>
      <c r="AJ163" s="289"/>
      <c r="AK163" s="289"/>
      <c r="AL163" s="289"/>
      <c r="AM163" s="289"/>
      <c r="AN163" s="289"/>
      <c r="AO163" s="289"/>
      <c r="AP163" s="289"/>
      <c r="AQ163" s="289"/>
      <c r="AR163" s="289"/>
      <c r="AS163" s="289"/>
      <c r="AT163" s="290"/>
    </row>
    <row r="164" spans="3:46" ht="30" customHeight="1" thickBot="1">
      <c r="D164" s="393"/>
      <c r="E164" s="394"/>
      <c r="F164" s="394"/>
      <c r="G164" s="394"/>
      <c r="H164" s="395"/>
      <c r="I164" s="434"/>
      <c r="J164" s="435"/>
      <c r="K164" s="68" t="s">
        <v>243</v>
      </c>
      <c r="L164" s="69"/>
      <c r="M164" s="69"/>
      <c r="N164" s="69"/>
      <c r="O164" s="69"/>
      <c r="P164" s="69"/>
      <c r="Q164" s="69"/>
      <c r="R164" s="69"/>
      <c r="S164" s="69"/>
      <c r="T164" s="69"/>
      <c r="U164" s="69"/>
      <c r="V164" s="69"/>
      <c r="W164" s="69"/>
      <c r="X164" s="417"/>
      <c r="Y164" s="418"/>
      <c r="Z164" s="418"/>
      <c r="AA164" s="418"/>
      <c r="AB164" s="418"/>
      <c r="AC164" s="418"/>
      <c r="AD164" s="418"/>
      <c r="AE164" s="418"/>
      <c r="AF164" s="418"/>
      <c r="AG164" s="418"/>
      <c r="AH164" s="418"/>
      <c r="AI164" s="418"/>
      <c r="AJ164" s="418"/>
      <c r="AK164" s="418"/>
      <c r="AL164" s="418"/>
      <c r="AM164" s="418"/>
      <c r="AN164" s="418"/>
      <c r="AO164" s="418"/>
      <c r="AP164" s="418"/>
      <c r="AQ164" s="418"/>
      <c r="AR164" s="418"/>
      <c r="AS164" s="418"/>
      <c r="AT164" s="419"/>
    </row>
    <row r="165" spans="3:46" ht="15" customHeight="1">
      <c r="D165" t="s">
        <v>56</v>
      </c>
      <c r="E165" t="s">
        <v>72</v>
      </c>
    </row>
    <row r="168" spans="3:46" ht="15" customHeight="1">
      <c r="C168" t="s">
        <v>221</v>
      </c>
    </row>
    <row r="169" spans="3:46" ht="15" customHeight="1" thickBot="1">
      <c r="C169" t="s">
        <v>164</v>
      </c>
    </row>
    <row r="170" spans="3:46" ht="27" customHeight="1">
      <c r="D170" s="396" t="s">
        <v>71</v>
      </c>
      <c r="E170" s="397"/>
      <c r="F170" s="397"/>
      <c r="G170" s="397"/>
      <c r="H170" s="397"/>
      <c r="I170" s="397"/>
      <c r="J170" s="397"/>
      <c r="K170" s="397" t="s">
        <v>168</v>
      </c>
      <c r="L170" s="397"/>
      <c r="M170" s="397"/>
      <c r="N170" s="397"/>
      <c r="O170" s="397"/>
      <c r="P170" s="397"/>
      <c r="Q170" s="397"/>
      <c r="R170" s="397"/>
      <c r="S170" s="431" t="s">
        <v>170</v>
      </c>
      <c r="T170" s="268"/>
      <c r="U170" s="268"/>
      <c r="V170" s="268"/>
      <c r="W170" s="268"/>
      <c r="X170" s="268"/>
      <c r="Y170" s="268"/>
      <c r="Z170" s="268"/>
      <c r="AA170" s="268"/>
      <c r="AB170" s="268"/>
      <c r="AC170" s="268"/>
      <c r="AD170" s="268"/>
      <c r="AE170" s="268"/>
      <c r="AF170" s="268"/>
      <c r="AG170" s="268"/>
      <c r="AH170" s="268"/>
      <c r="AI170" s="268"/>
      <c r="AJ170" s="268"/>
      <c r="AK170" s="268"/>
      <c r="AL170" s="268"/>
      <c r="AM170" s="268"/>
      <c r="AN170" s="268"/>
      <c r="AO170" s="268"/>
      <c r="AP170" s="268"/>
      <c r="AQ170" s="268"/>
      <c r="AR170" s="268"/>
      <c r="AS170" s="268"/>
      <c r="AT170" s="309"/>
    </row>
    <row r="171" spans="3:46" ht="26.25" customHeight="1">
      <c r="D171" s="280"/>
      <c r="E171" s="281"/>
      <c r="F171" s="281"/>
      <c r="G171" s="281"/>
      <c r="H171" s="281"/>
      <c r="I171" s="281"/>
      <c r="J171" s="281"/>
      <c r="K171" s="219"/>
      <c r="L171" s="220"/>
      <c r="M171" s="220"/>
      <c r="N171" s="220"/>
      <c r="O171" s="220"/>
      <c r="P171" s="220"/>
      <c r="Q171" s="220"/>
      <c r="R171" s="221"/>
      <c r="S171" s="299"/>
      <c r="T171" s="300"/>
      <c r="U171" s="300"/>
      <c r="V171" s="300"/>
      <c r="W171" s="300"/>
      <c r="X171" s="300"/>
      <c r="Y171" s="300"/>
      <c r="Z171" s="300"/>
      <c r="AA171" s="300"/>
      <c r="AB171" s="300"/>
      <c r="AC171" s="300"/>
      <c r="AD171" s="300"/>
      <c r="AE171" s="300"/>
      <c r="AF171" s="300"/>
      <c r="AG171" s="300"/>
      <c r="AH171" s="300"/>
      <c r="AI171" s="300"/>
      <c r="AJ171" s="300"/>
      <c r="AK171" s="300"/>
      <c r="AL171" s="300"/>
      <c r="AM171" s="300"/>
      <c r="AN171" s="300"/>
      <c r="AO171" s="300"/>
      <c r="AP171" s="300"/>
      <c r="AQ171" s="300"/>
      <c r="AR171" s="300"/>
      <c r="AS171" s="300"/>
      <c r="AT171" s="301"/>
    </row>
    <row r="172" spans="3:46" ht="26.25" customHeight="1">
      <c r="D172" s="280"/>
      <c r="E172" s="281"/>
      <c r="F172" s="281"/>
      <c r="G172" s="281"/>
      <c r="H172" s="281"/>
      <c r="I172" s="281"/>
      <c r="J172" s="281"/>
      <c r="K172" s="219"/>
      <c r="L172" s="220"/>
      <c r="M172" s="220"/>
      <c r="N172" s="220"/>
      <c r="O172" s="220"/>
      <c r="P172" s="220"/>
      <c r="Q172" s="220"/>
      <c r="R172" s="221"/>
      <c r="S172" s="420"/>
      <c r="T172" s="421"/>
      <c r="U172" s="421"/>
      <c r="V172" s="421"/>
      <c r="W172" s="421"/>
      <c r="X172" s="421"/>
      <c r="Y172" s="421"/>
      <c r="Z172" s="421"/>
      <c r="AA172" s="421"/>
      <c r="AB172" s="421"/>
      <c r="AC172" s="421"/>
      <c r="AD172" s="421"/>
      <c r="AE172" s="421"/>
      <c r="AF172" s="421"/>
      <c r="AG172" s="421"/>
      <c r="AH172" s="421"/>
      <c r="AI172" s="421"/>
      <c r="AJ172" s="421"/>
      <c r="AK172" s="421"/>
      <c r="AL172" s="421"/>
      <c r="AM172" s="421"/>
      <c r="AN172" s="421"/>
      <c r="AO172" s="421"/>
      <c r="AP172" s="421"/>
      <c r="AQ172" s="421"/>
      <c r="AR172" s="421"/>
      <c r="AS172" s="421"/>
      <c r="AT172" s="422"/>
    </row>
    <row r="173" spans="3:46" ht="26.25" customHeight="1" thickBot="1">
      <c r="D173" s="440"/>
      <c r="E173" s="441"/>
      <c r="F173" s="441"/>
      <c r="G173" s="441"/>
      <c r="H173" s="441"/>
      <c r="I173" s="441"/>
      <c r="J173" s="441"/>
      <c r="K173" s="270"/>
      <c r="L173" s="264"/>
      <c r="M173" s="264"/>
      <c r="N173" s="264"/>
      <c r="O173" s="264"/>
      <c r="P173" s="264"/>
      <c r="Q173" s="264"/>
      <c r="R173" s="265"/>
      <c r="S173" s="428"/>
      <c r="T173" s="429"/>
      <c r="U173" s="429"/>
      <c r="V173" s="429"/>
      <c r="W173" s="429"/>
      <c r="X173" s="429"/>
      <c r="Y173" s="429"/>
      <c r="Z173" s="429"/>
      <c r="AA173" s="429"/>
      <c r="AB173" s="429"/>
      <c r="AC173" s="429"/>
      <c r="AD173" s="429"/>
      <c r="AE173" s="429"/>
      <c r="AF173" s="429"/>
      <c r="AG173" s="429"/>
      <c r="AH173" s="429"/>
      <c r="AI173" s="429"/>
      <c r="AJ173" s="429"/>
      <c r="AK173" s="429"/>
      <c r="AL173" s="429"/>
      <c r="AM173" s="429"/>
      <c r="AN173" s="429"/>
      <c r="AO173" s="429"/>
      <c r="AP173" s="429"/>
      <c r="AQ173" s="429"/>
      <c r="AR173" s="429"/>
      <c r="AS173" s="429"/>
      <c r="AT173" s="430"/>
    </row>
    <row r="174" spans="3:46" ht="15" customHeight="1">
      <c r="D174" s="10" t="s">
        <v>57</v>
      </c>
      <c r="E174" s="10" t="s">
        <v>55</v>
      </c>
    </row>
    <row r="176" spans="3:46" ht="15" customHeight="1" thickBot="1">
      <c r="C176" t="s">
        <v>75</v>
      </c>
    </row>
    <row r="177" spans="3:46" ht="27" customHeight="1">
      <c r="D177" s="396" t="s">
        <v>73</v>
      </c>
      <c r="E177" s="397"/>
      <c r="F177" s="397"/>
      <c r="G177" s="397"/>
      <c r="H177" s="397"/>
      <c r="I177" s="397"/>
      <c r="J177" s="397"/>
      <c r="K177" s="431" t="s">
        <v>74</v>
      </c>
      <c r="L177" s="268"/>
      <c r="M177" s="268"/>
      <c r="N177" s="268"/>
      <c r="O177" s="268"/>
      <c r="P177" s="268"/>
      <c r="Q177" s="268"/>
      <c r="R177" s="269"/>
      <c r="S177" s="431" t="s">
        <v>169</v>
      </c>
      <c r="T177" s="268"/>
      <c r="U177" s="268"/>
      <c r="V177" s="268"/>
      <c r="W177" s="268"/>
      <c r="X177" s="268"/>
      <c r="Y177" s="268"/>
      <c r="Z177" s="268"/>
      <c r="AA177" s="268"/>
      <c r="AB177" s="268"/>
      <c r="AC177" s="268"/>
      <c r="AD177" s="268"/>
      <c r="AE177" s="268"/>
      <c r="AF177" s="268"/>
      <c r="AG177" s="268"/>
      <c r="AH177" s="268"/>
      <c r="AI177" s="268"/>
      <c r="AJ177" s="268"/>
      <c r="AK177" s="268"/>
      <c r="AL177" s="268"/>
      <c r="AM177" s="268"/>
      <c r="AN177" s="268"/>
      <c r="AO177" s="268"/>
      <c r="AP177" s="268"/>
      <c r="AQ177" s="268"/>
      <c r="AR177" s="268"/>
      <c r="AS177" s="268"/>
      <c r="AT177" s="309"/>
    </row>
    <row r="178" spans="3:46" ht="30" customHeight="1">
      <c r="D178" s="280"/>
      <c r="E178" s="281"/>
      <c r="F178" s="281"/>
      <c r="G178" s="281"/>
      <c r="H178" s="281"/>
      <c r="I178" s="281"/>
      <c r="J178" s="281"/>
      <c r="K178" s="219"/>
      <c r="L178" s="220"/>
      <c r="M178" s="220"/>
      <c r="N178" s="220"/>
      <c r="O178" s="220"/>
      <c r="P178" s="220"/>
      <c r="Q178" s="220"/>
      <c r="R178" s="221"/>
      <c r="S178" s="299"/>
      <c r="T178" s="300"/>
      <c r="U178" s="300"/>
      <c r="V178" s="300"/>
      <c r="W178" s="300"/>
      <c r="X178" s="300"/>
      <c r="Y178" s="300"/>
      <c r="Z178" s="300"/>
      <c r="AA178" s="300"/>
      <c r="AB178" s="300"/>
      <c r="AC178" s="300"/>
      <c r="AD178" s="300"/>
      <c r="AE178" s="300"/>
      <c r="AF178" s="300"/>
      <c r="AG178" s="300"/>
      <c r="AH178" s="300"/>
      <c r="AI178" s="300"/>
      <c r="AJ178" s="300"/>
      <c r="AK178" s="300"/>
      <c r="AL178" s="300"/>
      <c r="AM178" s="300"/>
      <c r="AN178" s="300"/>
      <c r="AO178" s="300"/>
      <c r="AP178" s="300"/>
      <c r="AQ178" s="300"/>
      <c r="AR178" s="300"/>
      <c r="AS178" s="300"/>
      <c r="AT178" s="301"/>
    </row>
    <row r="179" spans="3:46" ht="25.5" customHeight="1">
      <c r="D179" s="280"/>
      <c r="E179" s="281"/>
      <c r="F179" s="281"/>
      <c r="G179" s="281"/>
      <c r="H179" s="281"/>
      <c r="I179" s="281"/>
      <c r="J179" s="281"/>
      <c r="K179" s="219"/>
      <c r="L179" s="220"/>
      <c r="M179" s="220"/>
      <c r="N179" s="220"/>
      <c r="O179" s="220"/>
      <c r="P179" s="220"/>
      <c r="Q179" s="220"/>
      <c r="R179" s="221"/>
      <c r="S179" s="299"/>
      <c r="T179" s="300"/>
      <c r="U179" s="300"/>
      <c r="V179" s="300"/>
      <c r="W179" s="300"/>
      <c r="X179" s="300"/>
      <c r="Y179" s="300"/>
      <c r="Z179" s="300"/>
      <c r="AA179" s="300"/>
      <c r="AB179" s="300"/>
      <c r="AC179" s="300"/>
      <c r="AD179" s="300"/>
      <c r="AE179" s="300"/>
      <c r="AF179" s="300"/>
      <c r="AG179" s="300"/>
      <c r="AH179" s="300"/>
      <c r="AI179" s="300"/>
      <c r="AJ179" s="300"/>
      <c r="AK179" s="300"/>
      <c r="AL179" s="300"/>
      <c r="AM179" s="300"/>
      <c r="AN179" s="300"/>
      <c r="AO179" s="300"/>
      <c r="AP179" s="300"/>
      <c r="AQ179" s="300"/>
      <c r="AR179" s="300"/>
      <c r="AS179" s="300"/>
      <c r="AT179" s="301"/>
    </row>
    <row r="180" spans="3:46" ht="25.5" customHeight="1" thickBot="1">
      <c r="D180" s="440"/>
      <c r="E180" s="441"/>
      <c r="F180" s="441"/>
      <c r="G180" s="441"/>
      <c r="H180" s="441"/>
      <c r="I180" s="441"/>
      <c r="J180" s="441"/>
      <c r="K180" s="270"/>
      <c r="L180" s="264"/>
      <c r="M180" s="264"/>
      <c r="N180" s="264"/>
      <c r="O180" s="264"/>
      <c r="P180" s="264"/>
      <c r="Q180" s="264"/>
      <c r="R180" s="265"/>
      <c r="S180" s="444"/>
      <c r="T180" s="445"/>
      <c r="U180" s="445"/>
      <c r="V180" s="445"/>
      <c r="W180" s="445"/>
      <c r="X180" s="445"/>
      <c r="Y180" s="445"/>
      <c r="Z180" s="445"/>
      <c r="AA180" s="445"/>
      <c r="AB180" s="445"/>
      <c r="AC180" s="445"/>
      <c r="AD180" s="445"/>
      <c r="AE180" s="445"/>
      <c r="AF180" s="445"/>
      <c r="AG180" s="445"/>
      <c r="AH180" s="445"/>
      <c r="AI180" s="445"/>
      <c r="AJ180" s="445"/>
      <c r="AK180" s="445"/>
      <c r="AL180" s="445"/>
      <c r="AM180" s="445"/>
      <c r="AN180" s="445"/>
      <c r="AO180" s="445"/>
      <c r="AP180" s="445"/>
      <c r="AQ180" s="445"/>
      <c r="AR180" s="445"/>
      <c r="AS180" s="445"/>
      <c r="AT180" s="446"/>
    </row>
    <row r="182" spans="3:46" ht="15" customHeight="1">
      <c r="C182" t="s">
        <v>222</v>
      </c>
    </row>
    <row r="183" spans="3:46" ht="27.75" customHeight="1">
      <c r="D183" s="282"/>
      <c r="E183" s="283"/>
      <c r="F183" s="283"/>
      <c r="G183" s="283"/>
      <c r="H183" s="283"/>
      <c r="I183" s="284"/>
      <c r="J183" s="274" t="s">
        <v>79</v>
      </c>
      <c r="K183" s="275"/>
      <c r="L183" s="276"/>
      <c r="M183" s="274" t="s">
        <v>80</v>
      </c>
      <c r="N183" s="275"/>
      <c r="O183" s="276"/>
      <c r="P183" s="274" t="s">
        <v>92</v>
      </c>
      <c r="Q183" s="423"/>
      <c r="R183" s="423"/>
      <c r="S183" s="424"/>
      <c r="T183" s="274" t="s">
        <v>81</v>
      </c>
      <c r="U183" s="423"/>
      <c r="V183" s="424"/>
      <c r="W183" s="274" t="s">
        <v>82</v>
      </c>
      <c r="X183" s="275"/>
      <c r="Y183" s="276"/>
      <c r="Z183" s="274" t="s">
        <v>83</v>
      </c>
      <c r="AA183" s="275"/>
      <c r="AB183" s="276"/>
      <c r="AC183" s="274" t="s">
        <v>84</v>
      </c>
      <c r="AD183" s="275"/>
      <c r="AE183" s="276"/>
      <c r="AF183" s="274" t="s">
        <v>91</v>
      </c>
      <c r="AG183" s="275"/>
      <c r="AH183" s="276"/>
      <c r="AI183" s="274" t="s">
        <v>85</v>
      </c>
      <c r="AJ183" s="275"/>
      <c r="AK183" s="276"/>
      <c r="AL183" s="274" t="s">
        <v>86</v>
      </c>
      <c r="AM183" s="275"/>
      <c r="AN183" s="276"/>
      <c r="AO183" s="274" t="s">
        <v>87</v>
      </c>
      <c r="AP183" s="275"/>
      <c r="AQ183" s="276"/>
      <c r="AR183" s="274" t="s">
        <v>88</v>
      </c>
      <c r="AS183" s="275"/>
      <c r="AT183" s="276"/>
    </row>
    <row r="184" spans="3:46" ht="27.75" customHeight="1">
      <c r="D184" s="285"/>
      <c r="E184" s="286"/>
      <c r="F184" s="286"/>
      <c r="G184" s="286"/>
      <c r="H184" s="286"/>
      <c r="I184" s="287"/>
      <c r="J184" s="277"/>
      <c r="K184" s="278"/>
      <c r="L184" s="279"/>
      <c r="M184" s="277"/>
      <c r="N184" s="278"/>
      <c r="O184" s="279"/>
      <c r="P184" s="425"/>
      <c r="Q184" s="426"/>
      <c r="R184" s="426"/>
      <c r="S184" s="427"/>
      <c r="T184" s="425"/>
      <c r="U184" s="426"/>
      <c r="V184" s="427"/>
      <c r="W184" s="277"/>
      <c r="X184" s="278"/>
      <c r="Y184" s="279"/>
      <c r="Z184" s="277"/>
      <c r="AA184" s="278"/>
      <c r="AB184" s="279"/>
      <c r="AC184" s="277"/>
      <c r="AD184" s="278"/>
      <c r="AE184" s="279"/>
      <c r="AF184" s="277"/>
      <c r="AG184" s="278"/>
      <c r="AH184" s="279"/>
      <c r="AI184" s="277"/>
      <c r="AJ184" s="278"/>
      <c r="AK184" s="279"/>
      <c r="AL184" s="277"/>
      <c r="AM184" s="278"/>
      <c r="AN184" s="279"/>
      <c r="AO184" s="277"/>
      <c r="AP184" s="278"/>
      <c r="AQ184" s="279"/>
      <c r="AR184" s="277"/>
      <c r="AS184" s="278"/>
      <c r="AT184" s="279"/>
    </row>
    <row r="185" spans="3:46" ht="27" customHeight="1">
      <c r="D185" s="433" t="s">
        <v>76</v>
      </c>
      <c r="E185" s="433"/>
      <c r="F185" s="433"/>
      <c r="G185" s="433"/>
      <c r="H185" s="433"/>
      <c r="I185" s="433"/>
      <c r="J185" s="219"/>
      <c r="K185" s="220"/>
      <c r="L185" s="221"/>
      <c r="M185" s="219"/>
      <c r="N185" s="220"/>
      <c r="O185" s="221"/>
      <c r="P185" s="219"/>
      <c r="Q185" s="220"/>
      <c r="R185" s="220"/>
      <c r="S185" s="221"/>
      <c r="T185" s="219"/>
      <c r="U185" s="220"/>
      <c r="V185" s="221"/>
      <c r="W185" s="219"/>
      <c r="X185" s="220"/>
      <c r="Y185" s="221"/>
      <c r="Z185" s="219"/>
      <c r="AA185" s="220"/>
      <c r="AB185" s="221"/>
      <c r="AC185" s="219"/>
      <c r="AD185" s="220"/>
      <c r="AE185" s="221"/>
      <c r="AF185" s="219"/>
      <c r="AG185" s="220"/>
      <c r="AH185" s="221"/>
      <c r="AI185" s="219"/>
      <c r="AJ185" s="220"/>
      <c r="AK185" s="221"/>
      <c r="AL185" s="219"/>
      <c r="AM185" s="220"/>
      <c r="AN185" s="221"/>
      <c r="AO185" s="219"/>
      <c r="AP185" s="220"/>
      <c r="AQ185" s="221"/>
      <c r="AR185" s="219"/>
      <c r="AS185" s="220"/>
      <c r="AT185" s="221"/>
    </row>
    <row r="186" spans="3:46" ht="27" customHeight="1">
      <c r="D186" s="442" t="s">
        <v>77</v>
      </c>
      <c r="E186" s="443"/>
      <c r="F186" s="443"/>
      <c r="G186" s="443"/>
      <c r="H186" s="443"/>
      <c r="I186" s="443"/>
      <c r="J186" s="219"/>
      <c r="K186" s="220"/>
      <c r="L186" s="221"/>
      <c r="M186" s="219"/>
      <c r="N186" s="220"/>
      <c r="O186" s="221"/>
      <c r="P186" s="219"/>
      <c r="Q186" s="220"/>
      <c r="R186" s="220"/>
      <c r="S186" s="221"/>
      <c r="T186" s="219"/>
      <c r="U186" s="220"/>
      <c r="V186" s="221"/>
      <c r="W186" s="219"/>
      <c r="X186" s="220"/>
      <c r="Y186" s="221"/>
      <c r="Z186" s="219"/>
      <c r="AA186" s="220"/>
      <c r="AB186" s="221"/>
      <c r="AC186" s="219"/>
      <c r="AD186" s="220"/>
      <c r="AE186" s="221"/>
      <c r="AF186" s="219"/>
      <c r="AG186" s="220"/>
      <c r="AH186" s="221"/>
      <c r="AI186" s="219"/>
      <c r="AJ186" s="220"/>
      <c r="AK186" s="221"/>
      <c r="AL186" s="219"/>
      <c r="AM186" s="220"/>
      <c r="AN186" s="221"/>
      <c r="AO186" s="219"/>
      <c r="AP186" s="220"/>
      <c r="AQ186" s="221"/>
      <c r="AR186" s="219"/>
      <c r="AS186" s="220"/>
      <c r="AT186" s="221"/>
    </row>
    <row r="187" spans="3:46" ht="27" customHeight="1">
      <c r="D187" s="433" t="s">
        <v>78</v>
      </c>
      <c r="E187" s="433"/>
      <c r="F187" s="433"/>
      <c r="G187" s="433"/>
      <c r="H187" s="433"/>
      <c r="I187" s="433"/>
      <c r="J187" s="219"/>
      <c r="K187" s="220"/>
      <c r="L187" s="221"/>
      <c r="M187" s="219"/>
      <c r="N187" s="220"/>
      <c r="O187" s="221"/>
      <c r="P187" s="219"/>
      <c r="Q187" s="220"/>
      <c r="R187" s="220"/>
      <c r="S187" s="221"/>
      <c r="T187" s="219"/>
      <c r="U187" s="220"/>
      <c r="V187" s="221"/>
      <c r="W187" s="219"/>
      <c r="X187" s="220"/>
      <c r="Y187" s="221"/>
      <c r="Z187" s="219"/>
      <c r="AA187" s="220"/>
      <c r="AB187" s="221"/>
      <c r="AC187" s="219"/>
      <c r="AD187" s="220"/>
      <c r="AE187" s="221"/>
      <c r="AF187" s="219"/>
      <c r="AG187" s="220"/>
      <c r="AH187" s="221"/>
      <c r="AI187" s="219"/>
      <c r="AJ187" s="220"/>
      <c r="AK187" s="221"/>
      <c r="AL187" s="219"/>
      <c r="AM187" s="220"/>
      <c r="AN187" s="221"/>
      <c r="AO187" s="219"/>
      <c r="AP187" s="220"/>
      <c r="AQ187" s="221"/>
      <c r="AR187" s="219"/>
      <c r="AS187" s="220"/>
      <c r="AT187" s="221"/>
    </row>
    <row r="188" spans="3:46" ht="15" customHeight="1">
      <c r="D188" t="s">
        <v>57</v>
      </c>
      <c r="E188" t="s">
        <v>89</v>
      </c>
    </row>
    <row r="189" spans="3:46" ht="15" customHeight="1">
      <c r="D189" t="s">
        <v>57</v>
      </c>
      <c r="E189" t="s">
        <v>256</v>
      </c>
    </row>
    <row r="192" spans="3:46" ht="15" customHeight="1">
      <c r="C192" t="s">
        <v>223</v>
      </c>
    </row>
    <row r="193" spans="3:46" ht="30" customHeight="1">
      <c r="D193" s="310" t="s">
        <v>93</v>
      </c>
      <c r="E193" s="311"/>
      <c r="F193" s="311"/>
      <c r="G193" s="311"/>
      <c r="H193" s="311"/>
      <c r="I193" s="311"/>
      <c r="J193" s="311"/>
      <c r="K193" s="311"/>
      <c r="L193" s="311"/>
      <c r="M193" s="311"/>
      <c r="N193" s="311"/>
      <c r="O193" s="311"/>
      <c r="P193" s="311"/>
      <c r="Q193" s="311"/>
      <c r="R193" s="311"/>
      <c r="S193" s="311"/>
      <c r="T193" s="311"/>
      <c r="U193" s="311"/>
      <c r="V193" s="312"/>
      <c r="W193" s="310" t="s">
        <v>94</v>
      </c>
      <c r="X193" s="311"/>
      <c r="Y193" s="311"/>
      <c r="Z193" s="311"/>
      <c r="AA193" s="311"/>
      <c r="AB193" s="311"/>
      <c r="AC193" s="311"/>
      <c r="AD193" s="311"/>
      <c r="AE193" s="311"/>
      <c r="AF193" s="311"/>
      <c r="AG193" s="311"/>
      <c r="AH193" s="311"/>
      <c r="AI193" s="311"/>
      <c r="AJ193" s="311"/>
      <c r="AK193" s="311"/>
      <c r="AL193" s="311"/>
      <c r="AM193" s="311"/>
      <c r="AN193" s="311"/>
      <c r="AO193" s="311"/>
      <c r="AP193" s="311"/>
      <c r="AQ193" s="311"/>
      <c r="AR193" s="311"/>
      <c r="AS193" s="311"/>
      <c r="AT193" s="312"/>
    </row>
    <row r="194" spans="3:46" ht="18" customHeight="1">
      <c r="D194" s="8" t="s">
        <v>95</v>
      </c>
      <c r="V194" s="9"/>
      <c r="W194" s="457"/>
      <c r="X194" s="458"/>
      <c r="Y194" s="458"/>
      <c r="Z194" s="458"/>
      <c r="AA194" s="458"/>
      <c r="AB194" s="458"/>
      <c r="AC194" s="458"/>
      <c r="AD194" s="458"/>
      <c r="AE194" s="458"/>
      <c r="AF194" s="458"/>
      <c r="AG194" s="458"/>
      <c r="AH194" s="458"/>
      <c r="AI194" s="458"/>
      <c r="AJ194" s="458"/>
      <c r="AK194" s="458"/>
      <c r="AL194" s="458"/>
      <c r="AM194" s="458"/>
      <c r="AN194" s="458"/>
      <c r="AO194" s="458"/>
      <c r="AP194" s="458"/>
      <c r="AQ194" s="458"/>
      <c r="AR194" s="458"/>
      <c r="AS194" s="458"/>
      <c r="AT194" s="459"/>
    </row>
    <row r="195" spans="3:46" ht="18" customHeight="1">
      <c r="D195" s="5"/>
      <c r="E195" s="6"/>
      <c r="F195" s="6"/>
      <c r="G195" s="6"/>
      <c r="H195" s="6"/>
      <c r="I195" s="6"/>
      <c r="J195" s="6"/>
      <c r="K195" s="6"/>
      <c r="L195" s="6"/>
      <c r="M195" s="6"/>
      <c r="N195" s="6"/>
      <c r="O195" s="6"/>
      <c r="P195" s="6"/>
      <c r="Q195" s="12" t="s">
        <v>97</v>
      </c>
      <c r="R195" s="322"/>
      <c r="S195" s="322"/>
      <c r="T195" s="6" t="s">
        <v>98</v>
      </c>
      <c r="U195" s="6" t="s">
        <v>96</v>
      </c>
      <c r="V195" s="7"/>
      <c r="W195" s="460"/>
      <c r="X195" s="461"/>
      <c r="Y195" s="461"/>
      <c r="Z195" s="461"/>
      <c r="AA195" s="461"/>
      <c r="AB195" s="461"/>
      <c r="AC195" s="461"/>
      <c r="AD195" s="461"/>
      <c r="AE195" s="461"/>
      <c r="AF195" s="461"/>
      <c r="AG195" s="461"/>
      <c r="AH195" s="461"/>
      <c r="AI195" s="461"/>
      <c r="AJ195" s="461"/>
      <c r="AK195" s="461"/>
      <c r="AL195" s="461"/>
      <c r="AM195" s="461"/>
      <c r="AN195" s="461"/>
      <c r="AO195" s="461"/>
      <c r="AP195" s="461"/>
      <c r="AQ195" s="461"/>
      <c r="AR195" s="461"/>
      <c r="AS195" s="461"/>
      <c r="AT195" s="462"/>
    </row>
    <row r="196" spans="3:46" ht="18" customHeight="1">
      <c r="D196" s="8" t="s">
        <v>99</v>
      </c>
      <c r="V196" s="9"/>
      <c r="W196" s="447"/>
      <c r="X196" s="448"/>
      <c r="Y196" s="448"/>
      <c r="Z196" s="448"/>
      <c r="AA196" s="448"/>
      <c r="AB196" s="448"/>
      <c r="AC196" s="448"/>
      <c r="AD196" s="448"/>
      <c r="AE196" s="448"/>
      <c r="AF196" s="448"/>
      <c r="AG196" s="448"/>
      <c r="AH196" s="448"/>
      <c r="AI196" s="448"/>
      <c r="AJ196" s="448"/>
      <c r="AK196" s="448"/>
      <c r="AL196" s="448"/>
      <c r="AM196" s="448"/>
      <c r="AN196" s="448"/>
      <c r="AO196" s="448"/>
      <c r="AP196" s="448"/>
      <c r="AQ196" s="448"/>
      <c r="AR196" s="448"/>
      <c r="AS196" s="448"/>
      <c r="AT196" s="449"/>
    </row>
    <row r="197" spans="3:46" ht="18" customHeight="1">
      <c r="D197" s="5"/>
      <c r="E197" s="6"/>
      <c r="F197" s="6"/>
      <c r="G197" s="6"/>
      <c r="H197" s="6"/>
      <c r="I197" s="6"/>
      <c r="J197" s="6"/>
      <c r="K197" s="6"/>
      <c r="L197" s="6"/>
      <c r="M197" s="6"/>
      <c r="N197" s="6"/>
      <c r="O197" s="6"/>
      <c r="P197" s="6"/>
      <c r="Q197" s="12" t="s">
        <v>97</v>
      </c>
      <c r="R197" s="322"/>
      <c r="S197" s="322"/>
      <c r="T197" s="6" t="s">
        <v>98</v>
      </c>
      <c r="U197" s="6" t="s">
        <v>96</v>
      </c>
      <c r="V197" s="7"/>
      <c r="W197" s="450"/>
      <c r="X197" s="451"/>
      <c r="Y197" s="451"/>
      <c r="Z197" s="451"/>
      <c r="AA197" s="451"/>
      <c r="AB197" s="451"/>
      <c r="AC197" s="451"/>
      <c r="AD197" s="451"/>
      <c r="AE197" s="451"/>
      <c r="AF197" s="451"/>
      <c r="AG197" s="451"/>
      <c r="AH197" s="451"/>
      <c r="AI197" s="451"/>
      <c r="AJ197" s="451"/>
      <c r="AK197" s="451"/>
      <c r="AL197" s="451"/>
      <c r="AM197" s="451"/>
      <c r="AN197" s="451"/>
      <c r="AO197" s="451"/>
      <c r="AP197" s="451"/>
      <c r="AQ197" s="451"/>
      <c r="AR197" s="451"/>
      <c r="AS197" s="451"/>
      <c r="AT197" s="452"/>
    </row>
    <row r="198" spans="3:46" ht="18" customHeight="1">
      <c r="D198" s="8" t="s">
        <v>100</v>
      </c>
      <c r="V198" s="9"/>
      <c r="W198" s="447"/>
      <c r="X198" s="448"/>
      <c r="Y198" s="448"/>
      <c r="Z198" s="448"/>
      <c r="AA198" s="448"/>
      <c r="AB198" s="448"/>
      <c r="AC198" s="448"/>
      <c r="AD198" s="448"/>
      <c r="AE198" s="448"/>
      <c r="AF198" s="448"/>
      <c r="AG198" s="448"/>
      <c r="AH198" s="448"/>
      <c r="AI198" s="448"/>
      <c r="AJ198" s="448"/>
      <c r="AK198" s="448"/>
      <c r="AL198" s="448"/>
      <c r="AM198" s="448"/>
      <c r="AN198" s="448"/>
      <c r="AO198" s="448"/>
      <c r="AP198" s="448"/>
      <c r="AQ198" s="448"/>
      <c r="AR198" s="448"/>
      <c r="AS198" s="448"/>
      <c r="AT198" s="449"/>
    </row>
    <row r="199" spans="3:46" ht="18" customHeight="1">
      <c r="D199" s="5"/>
      <c r="E199" s="6"/>
      <c r="F199" s="6"/>
      <c r="G199" s="6"/>
      <c r="H199" s="6"/>
      <c r="I199" s="6"/>
      <c r="J199" s="6"/>
      <c r="K199" s="6"/>
      <c r="L199" s="6"/>
      <c r="M199" s="6"/>
      <c r="N199" s="6"/>
      <c r="O199" s="6"/>
      <c r="P199" s="6"/>
      <c r="Q199" s="12" t="s">
        <v>97</v>
      </c>
      <c r="R199" s="322"/>
      <c r="S199" s="322"/>
      <c r="T199" s="6" t="s">
        <v>98</v>
      </c>
      <c r="U199" s="6" t="s">
        <v>96</v>
      </c>
      <c r="V199" s="7"/>
      <c r="W199" s="450"/>
      <c r="X199" s="451"/>
      <c r="Y199" s="451"/>
      <c r="Z199" s="451"/>
      <c r="AA199" s="451"/>
      <c r="AB199" s="451"/>
      <c r="AC199" s="451"/>
      <c r="AD199" s="451"/>
      <c r="AE199" s="451"/>
      <c r="AF199" s="451"/>
      <c r="AG199" s="451"/>
      <c r="AH199" s="451"/>
      <c r="AI199" s="451"/>
      <c r="AJ199" s="451"/>
      <c r="AK199" s="451"/>
      <c r="AL199" s="451"/>
      <c r="AM199" s="451"/>
      <c r="AN199" s="451"/>
      <c r="AO199" s="451"/>
      <c r="AP199" s="451"/>
      <c r="AQ199" s="451"/>
      <c r="AR199" s="451"/>
      <c r="AS199" s="451"/>
      <c r="AT199" s="452"/>
    </row>
    <row r="200" spans="3:46" ht="18" customHeight="1">
      <c r="D200" s="8" t="s">
        <v>101</v>
      </c>
      <c r="V200" s="9"/>
      <c r="W200" s="447"/>
      <c r="X200" s="448"/>
      <c r="Y200" s="448"/>
      <c r="Z200" s="448"/>
      <c r="AA200" s="448"/>
      <c r="AB200" s="448"/>
      <c r="AC200" s="448"/>
      <c r="AD200" s="448"/>
      <c r="AE200" s="448"/>
      <c r="AF200" s="448"/>
      <c r="AG200" s="448"/>
      <c r="AH200" s="448"/>
      <c r="AI200" s="448"/>
      <c r="AJ200" s="448"/>
      <c r="AK200" s="448"/>
      <c r="AL200" s="448"/>
      <c r="AM200" s="448"/>
      <c r="AN200" s="448"/>
      <c r="AO200" s="448"/>
      <c r="AP200" s="448"/>
      <c r="AQ200" s="448"/>
      <c r="AR200" s="448"/>
      <c r="AS200" s="448"/>
      <c r="AT200" s="449"/>
    </row>
    <row r="201" spans="3:46" ht="18" customHeight="1">
      <c r="D201" s="5"/>
      <c r="E201" s="6"/>
      <c r="F201" s="6"/>
      <c r="G201" s="6"/>
      <c r="H201" s="6"/>
      <c r="I201" s="6"/>
      <c r="J201" s="6"/>
      <c r="K201" s="6"/>
      <c r="L201" s="6"/>
      <c r="M201" s="6"/>
      <c r="N201" s="6"/>
      <c r="O201" s="6"/>
      <c r="P201" s="6"/>
      <c r="Q201" s="12" t="s">
        <v>97</v>
      </c>
      <c r="R201" s="322"/>
      <c r="S201" s="322"/>
      <c r="T201" s="6" t="s">
        <v>98</v>
      </c>
      <c r="U201" s="6" t="s">
        <v>96</v>
      </c>
      <c r="V201" s="7"/>
      <c r="W201" s="450"/>
      <c r="X201" s="451"/>
      <c r="Y201" s="451"/>
      <c r="Z201" s="451"/>
      <c r="AA201" s="451"/>
      <c r="AB201" s="451"/>
      <c r="AC201" s="451"/>
      <c r="AD201" s="451"/>
      <c r="AE201" s="451"/>
      <c r="AF201" s="451"/>
      <c r="AG201" s="451"/>
      <c r="AH201" s="451"/>
      <c r="AI201" s="451"/>
      <c r="AJ201" s="451"/>
      <c r="AK201" s="451"/>
      <c r="AL201" s="451"/>
      <c r="AM201" s="451"/>
      <c r="AN201" s="451"/>
      <c r="AO201" s="451"/>
      <c r="AP201" s="451"/>
      <c r="AQ201" s="451"/>
      <c r="AR201" s="451"/>
      <c r="AS201" s="451"/>
      <c r="AT201" s="452"/>
    </row>
    <row r="203" spans="3:46" ht="15" customHeight="1">
      <c r="C203" t="s">
        <v>229</v>
      </c>
    </row>
    <row r="204" spans="3:46" ht="15" customHeight="1">
      <c r="D204" s="227" t="s">
        <v>103</v>
      </c>
      <c r="E204" s="227"/>
      <c r="F204" s="227"/>
      <c r="G204" s="227"/>
      <c r="H204" s="227"/>
      <c r="I204" s="227"/>
      <c r="J204" s="227"/>
      <c r="K204" s="227"/>
      <c r="L204" s="227"/>
      <c r="M204" s="227"/>
      <c r="N204" s="227" t="s">
        <v>104</v>
      </c>
      <c r="O204" s="227"/>
      <c r="P204" s="227"/>
      <c r="Q204" s="227"/>
      <c r="R204" s="227"/>
      <c r="S204" s="227" t="s">
        <v>102</v>
      </c>
      <c r="T204" s="227"/>
      <c r="U204" s="227"/>
      <c r="V204" s="227" t="s">
        <v>105</v>
      </c>
      <c r="W204" s="227"/>
      <c r="X204" s="227"/>
      <c r="Y204" s="227"/>
      <c r="Z204" s="227"/>
      <c r="AA204" s="227"/>
      <c r="AB204" s="227"/>
      <c r="AC204" s="227"/>
      <c r="AD204" s="227"/>
      <c r="AE204" s="227"/>
      <c r="AF204" s="227"/>
      <c r="AG204" s="227"/>
      <c r="AH204" s="227"/>
      <c r="AI204" s="227"/>
      <c r="AJ204" s="227"/>
      <c r="AK204" s="227"/>
      <c r="AL204" s="227"/>
      <c r="AM204" s="227"/>
      <c r="AN204" s="227"/>
      <c r="AO204" s="227"/>
      <c r="AP204" s="227"/>
      <c r="AQ204" s="227"/>
      <c r="AR204" s="227"/>
      <c r="AS204" s="227"/>
      <c r="AT204" s="227"/>
    </row>
    <row r="205" spans="3:46" ht="20.25" customHeight="1">
      <c r="D205" s="257"/>
      <c r="E205" s="258"/>
      <c r="F205" s="258"/>
      <c r="G205" s="258"/>
      <c r="H205" s="258"/>
      <c r="I205" s="258"/>
      <c r="J205" s="258"/>
      <c r="K205" s="258"/>
      <c r="L205" s="258"/>
      <c r="M205" s="259"/>
      <c r="N205" s="234"/>
      <c r="O205" s="235"/>
      <c r="P205" s="235"/>
      <c r="Q205" s="235"/>
      <c r="R205" s="252"/>
      <c r="S205" s="234"/>
      <c r="T205" s="235"/>
      <c r="U205" s="70"/>
      <c r="V205" s="238"/>
      <c r="W205" s="239"/>
      <c r="X205" s="239"/>
      <c r="Y205" s="239"/>
      <c r="Z205" s="239"/>
      <c r="AA205" s="239"/>
      <c r="AB205" s="239"/>
      <c r="AC205" s="239"/>
      <c r="AD205" s="239"/>
      <c r="AE205" s="239"/>
      <c r="AF205" s="239"/>
      <c r="AG205" s="239"/>
      <c r="AH205" s="239"/>
      <c r="AI205" s="239"/>
      <c r="AJ205" s="239"/>
      <c r="AK205" s="239"/>
      <c r="AL205" s="239"/>
      <c r="AM205" s="239"/>
      <c r="AN205" s="239"/>
      <c r="AO205" s="239"/>
      <c r="AP205" s="239"/>
      <c r="AQ205" s="239"/>
      <c r="AR205" s="239"/>
      <c r="AS205" s="239"/>
      <c r="AT205" s="240"/>
    </row>
    <row r="206" spans="3:46" ht="20.25" customHeight="1">
      <c r="D206" s="260"/>
      <c r="E206" s="261"/>
      <c r="F206" s="261"/>
      <c r="G206" s="261"/>
      <c r="H206" s="261"/>
      <c r="I206" s="261"/>
      <c r="J206" s="261"/>
      <c r="K206" s="261"/>
      <c r="L206" s="261"/>
      <c r="M206" s="262"/>
      <c r="N206" s="236"/>
      <c r="O206" s="237"/>
      <c r="P206" s="237"/>
      <c r="Q206" s="237"/>
      <c r="R206" s="253"/>
      <c r="S206" s="236"/>
      <c r="T206" s="237"/>
      <c r="U206" s="71" t="s">
        <v>107</v>
      </c>
      <c r="V206" s="254"/>
      <c r="W206" s="255"/>
      <c r="X206" s="255"/>
      <c r="Y206" s="255"/>
      <c r="Z206" s="255"/>
      <c r="AA206" s="255"/>
      <c r="AB206" s="255"/>
      <c r="AC206" s="255"/>
      <c r="AD206" s="255"/>
      <c r="AE206" s="255"/>
      <c r="AF206" s="255"/>
      <c r="AG206" s="255"/>
      <c r="AH206" s="255"/>
      <c r="AI206" s="255"/>
      <c r="AJ206" s="255"/>
      <c r="AK206" s="255"/>
      <c r="AL206" s="255"/>
      <c r="AM206" s="255"/>
      <c r="AN206" s="255"/>
      <c r="AO206" s="255"/>
      <c r="AP206" s="255"/>
      <c r="AQ206" s="255"/>
      <c r="AR206" s="255"/>
      <c r="AS206" s="255"/>
      <c r="AT206" s="256"/>
    </row>
    <row r="207" spans="3:46" ht="20.25" customHeight="1">
      <c r="D207" s="257"/>
      <c r="E207" s="258"/>
      <c r="F207" s="258"/>
      <c r="G207" s="258"/>
      <c r="H207" s="258"/>
      <c r="I207" s="258"/>
      <c r="J207" s="258"/>
      <c r="K207" s="258"/>
      <c r="L207" s="258"/>
      <c r="M207" s="259"/>
      <c r="N207" s="234"/>
      <c r="O207" s="235"/>
      <c r="P207" s="235"/>
      <c r="Q207" s="235"/>
      <c r="R207" s="252"/>
      <c r="S207" s="234"/>
      <c r="T207" s="235"/>
      <c r="U207" s="70"/>
      <c r="V207" s="238"/>
      <c r="W207" s="239"/>
      <c r="X207" s="239"/>
      <c r="Y207" s="239"/>
      <c r="Z207" s="239"/>
      <c r="AA207" s="239"/>
      <c r="AB207" s="239"/>
      <c r="AC207" s="239"/>
      <c r="AD207" s="239"/>
      <c r="AE207" s="239"/>
      <c r="AF207" s="239"/>
      <c r="AG207" s="239"/>
      <c r="AH207" s="239"/>
      <c r="AI207" s="239"/>
      <c r="AJ207" s="239"/>
      <c r="AK207" s="239"/>
      <c r="AL207" s="239"/>
      <c r="AM207" s="239"/>
      <c r="AN207" s="239"/>
      <c r="AO207" s="239"/>
      <c r="AP207" s="239"/>
      <c r="AQ207" s="239"/>
      <c r="AR207" s="239"/>
      <c r="AS207" s="239"/>
      <c r="AT207" s="240"/>
    </row>
    <row r="208" spans="3:46" ht="20.25" customHeight="1">
      <c r="D208" s="260"/>
      <c r="E208" s="261"/>
      <c r="F208" s="261"/>
      <c r="G208" s="261"/>
      <c r="H208" s="261"/>
      <c r="I208" s="261"/>
      <c r="J208" s="261"/>
      <c r="K208" s="261"/>
      <c r="L208" s="261"/>
      <c r="M208" s="262"/>
      <c r="N208" s="236"/>
      <c r="O208" s="237"/>
      <c r="P208" s="237"/>
      <c r="Q208" s="237"/>
      <c r="R208" s="253"/>
      <c r="S208" s="236"/>
      <c r="T208" s="237"/>
      <c r="U208" s="71" t="s">
        <v>107</v>
      </c>
      <c r="V208" s="254"/>
      <c r="W208" s="255"/>
      <c r="X208" s="255"/>
      <c r="Y208" s="255"/>
      <c r="Z208" s="255"/>
      <c r="AA208" s="255"/>
      <c r="AB208" s="255"/>
      <c r="AC208" s="255"/>
      <c r="AD208" s="255"/>
      <c r="AE208" s="255"/>
      <c r="AF208" s="255"/>
      <c r="AG208" s="255"/>
      <c r="AH208" s="255"/>
      <c r="AI208" s="255"/>
      <c r="AJ208" s="255"/>
      <c r="AK208" s="255"/>
      <c r="AL208" s="255"/>
      <c r="AM208" s="255"/>
      <c r="AN208" s="255"/>
      <c r="AO208" s="255"/>
      <c r="AP208" s="255"/>
      <c r="AQ208" s="255"/>
      <c r="AR208" s="255"/>
      <c r="AS208" s="255"/>
      <c r="AT208" s="256"/>
    </row>
    <row r="209" spans="3:46" ht="20.25" customHeight="1">
      <c r="D209" s="257"/>
      <c r="E209" s="258"/>
      <c r="F209" s="258"/>
      <c r="G209" s="258"/>
      <c r="H209" s="258"/>
      <c r="I209" s="258"/>
      <c r="J209" s="258"/>
      <c r="K209" s="258"/>
      <c r="L209" s="258"/>
      <c r="M209" s="259"/>
      <c r="N209" s="234"/>
      <c r="O209" s="235"/>
      <c r="P209" s="235"/>
      <c r="Q209" s="235"/>
      <c r="R209" s="252"/>
      <c r="S209" s="234"/>
      <c r="T209" s="235"/>
      <c r="U209" s="70"/>
      <c r="V209" s="238"/>
      <c r="W209" s="239"/>
      <c r="X209" s="239"/>
      <c r="Y209" s="239"/>
      <c r="Z209" s="239"/>
      <c r="AA209" s="239"/>
      <c r="AB209" s="239"/>
      <c r="AC209" s="239"/>
      <c r="AD209" s="239"/>
      <c r="AE209" s="239"/>
      <c r="AF209" s="239"/>
      <c r="AG209" s="239"/>
      <c r="AH209" s="239"/>
      <c r="AI209" s="239"/>
      <c r="AJ209" s="239"/>
      <c r="AK209" s="239"/>
      <c r="AL209" s="239"/>
      <c r="AM209" s="239"/>
      <c r="AN209" s="239"/>
      <c r="AO209" s="239"/>
      <c r="AP209" s="239"/>
      <c r="AQ209" s="239"/>
      <c r="AR209" s="239"/>
      <c r="AS209" s="239"/>
      <c r="AT209" s="240"/>
    </row>
    <row r="210" spans="3:46" ht="20.25" customHeight="1">
      <c r="D210" s="260"/>
      <c r="E210" s="261"/>
      <c r="F210" s="261"/>
      <c r="G210" s="261"/>
      <c r="H210" s="261"/>
      <c r="I210" s="261"/>
      <c r="J210" s="261"/>
      <c r="K210" s="261"/>
      <c r="L210" s="261"/>
      <c r="M210" s="262"/>
      <c r="N210" s="236"/>
      <c r="O210" s="237"/>
      <c r="P210" s="237"/>
      <c r="Q210" s="237"/>
      <c r="R210" s="253"/>
      <c r="S210" s="236"/>
      <c r="T210" s="237"/>
      <c r="U210" s="71" t="s">
        <v>107</v>
      </c>
      <c r="V210" s="254"/>
      <c r="W210" s="255"/>
      <c r="X210" s="255"/>
      <c r="Y210" s="255"/>
      <c r="Z210" s="255"/>
      <c r="AA210" s="255"/>
      <c r="AB210" s="255"/>
      <c r="AC210" s="255"/>
      <c r="AD210" s="255"/>
      <c r="AE210" s="255"/>
      <c r="AF210" s="255"/>
      <c r="AG210" s="255"/>
      <c r="AH210" s="255"/>
      <c r="AI210" s="255"/>
      <c r="AJ210" s="255"/>
      <c r="AK210" s="255"/>
      <c r="AL210" s="255"/>
      <c r="AM210" s="255"/>
      <c r="AN210" s="255"/>
      <c r="AO210" s="255"/>
      <c r="AP210" s="255"/>
      <c r="AQ210" s="255"/>
      <c r="AR210" s="255"/>
      <c r="AS210" s="255"/>
      <c r="AT210" s="256"/>
    </row>
    <row r="211" spans="3:46" ht="20.25" customHeight="1">
      <c r="D211" s="257"/>
      <c r="E211" s="258"/>
      <c r="F211" s="258"/>
      <c r="G211" s="258"/>
      <c r="H211" s="258"/>
      <c r="I211" s="258"/>
      <c r="J211" s="258"/>
      <c r="K211" s="258"/>
      <c r="L211" s="258"/>
      <c r="M211" s="259"/>
      <c r="N211" s="234"/>
      <c r="O211" s="235"/>
      <c r="P211" s="235"/>
      <c r="Q211" s="235"/>
      <c r="R211" s="252"/>
      <c r="S211" s="234"/>
      <c r="T211" s="235"/>
      <c r="U211" s="70"/>
      <c r="V211" s="238"/>
      <c r="W211" s="239"/>
      <c r="X211" s="239"/>
      <c r="Y211" s="239"/>
      <c r="Z211" s="239"/>
      <c r="AA211" s="239"/>
      <c r="AB211" s="239"/>
      <c r="AC211" s="239"/>
      <c r="AD211" s="239"/>
      <c r="AE211" s="239"/>
      <c r="AF211" s="239"/>
      <c r="AG211" s="239"/>
      <c r="AH211" s="239"/>
      <c r="AI211" s="239"/>
      <c r="AJ211" s="239"/>
      <c r="AK211" s="239"/>
      <c r="AL211" s="239"/>
      <c r="AM211" s="239"/>
      <c r="AN211" s="239"/>
      <c r="AO211" s="239"/>
      <c r="AP211" s="239"/>
      <c r="AQ211" s="239"/>
      <c r="AR211" s="239"/>
      <c r="AS211" s="239"/>
      <c r="AT211" s="240"/>
    </row>
    <row r="212" spans="3:46" ht="20.25" customHeight="1">
      <c r="D212" s="260"/>
      <c r="E212" s="261"/>
      <c r="F212" s="261"/>
      <c r="G212" s="261"/>
      <c r="H212" s="261"/>
      <c r="I212" s="261"/>
      <c r="J212" s="261"/>
      <c r="K212" s="261"/>
      <c r="L212" s="261"/>
      <c r="M212" s="262"/>
      <c r="N212" s="236"/>
      <c r="O212" s="237"/>
      <c r="P212" s="237"/>
      <c r="Q212" s="237"/>
      <c r="R212" s="253"/>
      <c r="S212" s="236"/>
      <c r="T212" s="237"/>
      <c r="U212" s="71" t="s">
        <v>107</v>
      </c>
      <c r="V212" s="241"/>
      <c r="W212" s="242"/>
      <c r="X212" s="242"/>
      <c r="Y212" s="242"/>
      <c r="Z212" s="242"/>
      <c r="AA212" s="242"/>
      <c r="AB212" s="242"/>
      <c r="AC212" s="242"/>
      <c r="AD212" s="242"/>
      <c r="AE212" s="242"/>
      <c r="AF212" s="242"/>
      <c r="AG212" s="242"/>
      <c r="AH212" s="242"/>
      <c r="AI212" s="242"/>
      <c r="AJ212" s="242"/>
      <c r="AK212" s="242"/>
      <c r="AL212" s="242"/>
      <c r="AM212" s="242"/>
      <c r="AN212" s="242"/>
      <c r="AO212" s="242"/>
      <c r="AP212" s="242"/>
      <c r="AQ212" s="242"/>
      <c r="AR212" s="242"/>
      <c r="AS212" s="242"/>
      <c r="AT212" s="243"/>
    </row>
    <row r="213" spans="3:46" ht="15" customHeight="1">
      <c r="D213" t="s">
        <v>57</v>
      </c>
      <c r="E213" t="s">
        <v>106</v>
      </c>
    </row>
    <row r="217" spans="3:46" ht="15" customHeight="1">
      <c r="C217" t="s">
        <v>230</v>
      </c>
    </row>
    <row r="218" spans="3:46" ht="15" customHeight="1" thickBot="1">
      <c r="C218" t="s">
        <v>171</v>
      </c>
    </row>
    <row r="219" spans="3:46" ht="34.5" customHeight="1">
      <c r="D219" s="267" t="s">
        <v>165</v>
      </c>
      <c r="E219" s="268"/>
      <c r="F219" s="268"/>
      <c r="G219" s="268"/>
      <c r="H219" s="269"/>
      <c r="I219" s="271" t="s">
        <v>172</v>
      </c>
      <c r="J219" s="272"/>
      <c r="K219" s="272"/>
      <c r="L219" s="272"/>
      <c r="M219" s="273"/>
      <c r="N219" s="268" t="s">
        <v>166</v>
      </c>
      <c r="O219" s="268"/>
      <c r="P219" s="268"/>
      <c r="Q219" s="268"/>
      <c r="R219" s="268"/>
      <c r="S219" s="268"/>
      <c r="T219" s="268"/>
      <c r="U219" s="268"/>
      <c r="V219" s="268"/>
      <c r="W219" s="268"/>
      <c r="X219" s="268"/>
      <c r="Y219" s="268"/>
      <c r="Z219" s="268"/>
      <c r="AA219" s="268"/>
      <c r="AB219" s="268"/>
      <c r="AC219" s="268"/>
      <c r="AD219" s="268"/>
      <c r="AE219" s="268"/>
      <c r="AF219" s="268"/>
      <c r="AG219" s="268"/>
      <c r="AH219" s="268"/>
      <c r="AI219" s="268"/>
      <c r="AJ219" s="268"/>
      <c r="AK219" s="268"/>
      <c r="AL219" s="268"/>
      <c r="AM219" s="268"/>
      <c r="AN219" s="268"/>
      <c r="AO219" s="268"/>
      <c r="AP219" s="268"/>
      <c r="AQ219" s="268"/>
      <c r="AR219" s="268"/>
      <c r="AS219" s="268"/>
      <c r="AT219" s="309"/>
    </row>
    <row r="220" spans="3:46" ht="49.5" customHeight="1">
      <c r="D220" s="266"/>
      <c r="E220" s="220"/>
      <c r="F220" s="220"/>
      <c r="G220" s="220"/>
      <c r="H220" s="221"/>
      <c r="I220" s="222"/>
      <c r="J220" s="223"/>
      <c r="K220" s="223"/>
      <c r="L220" s="223"/>
      <c r="M220" s="224"/>
      <c r="N220" s="307"/>
      <c r="O220" s="307"/>
      <c r="P220" s="307"/>
      <c r="Q220" s="307"/>
      <c r="R220" s="307"/>
      <c r="S220" s="307"/>
      <c r="T220" s="307"/>
      <c r="U220" s="307"/>
      <c r="V220" s="307"/>
      <c r="W220" s="307"/>
      <c r="X220" s="307"/>
      <c r="Y220" s="307"/>
      <c r="Z220" s="307"/>
      <c r="AA220" s="307"/>
      <c r="AB220" s="307"/>
      <c r="AC220" s="307"/>
      <c r="AD220" s="307"/>
      <c r="AE220" s="307"/>
      <c r="AF220" s="307"/>
      <c r="AG220" s="307"/>
      <c r="AH220" s="307"/>
      <c r="AI220" s="307"/>
      <c r="AJ220" s="307"/>
      <c r="AK220" s="307"/>
      <c r="AL220" s="307"/>
      <c r="AM220" s="307"/>
      <c r="AN220" s="307"/>
      <c r="AO220" s="307"/>
      <c r="AP220" s="307"/>
      <c r="AQ220" s="307"/>
      <c r="AR220" s="307"/>
      <c r="AS220" s="307"/>
      <c r="AT220" s="308"/>
    </row>
    <row r="221" spans="3:46" ht="49.5" customHeight="1">
      <c r="D221" s="266"/>
      <c r="E221" s="220"/>
      <c r="F221" s="220"/>
      <c r="G221" s="220"/>
      <c r="H221" s="221"/>
      <c r="I221" s="222"/>
      <c r="J221" s="223"/>
      <c r="K221" s="223"/>
      <c r="L221" s="223"/>
      <c r="M221" s="224"/>
      <c r="N221" s="307"/>
      <c r="O221" s="307"/>
      <c r="P221" s="307"/>
      <c r="Q221" s="307"/>
      <c r="R221" s="307"/>
      <c r="S221" s="307"/>
      <c r="T221" s="307"/>
      <c r="U221" s="307"/>
      <c r="V221" s="307"/>
      <c r="W221" s="307"/>
      <c r="X221" s="307"/>
      <c r="Y221" s="307"/>
      <c r="Z221" s="307"/>
      <c r="AA221" s="307"/>
      <c r="AB221" s="307"/>
      <c r="AC221" s="307"/>
      <c r="AD221" s="307"/>
      <c r="AE221" s="307"/>
      <c r="AF221" s="307"/>
      <c r="AG221" s="307"/>
      <c r="AH221" s="307"/>
      <c r="AI221" s="307"/>
      <c r="AJ221" s="307"/>
      <c r="AK221" s="307"/>
      <c r="AL221" s="307"/>
      <c r="AM221" s="307"/>
      <c r="AN221" s="307"/>
      <c r="AO221" s="307"/>
      <c r="AP221" s="307"/>
      <c r="AQ221" s="307"/>
      <c r="AR221" s="307"/>
      <c r="AS221" s="307"/>
      <c r="AT221" s="308"/>
    </row>
    <row r="222" spans="3:46" ht="49.5" customHeight="1" thickBot="1">
      <c r="D222" s="263"/>
      <c r="E222" s="264"/>
      <c r="F222" s="264"/>
      <c r="G222" s="264"/>
      <c r="H222" s="265"/>
      <c r="I222" s="270"/>
      <c r="J222" s="264"/>
      <c r="K222" s="264"/>
      <c r="L222" s="264"/>
      <c r="M222" s="265"/>
      <c r="N222" s="305"/>
      <c r="O222" s="305"/>
      <c r="P222" s="305"/>
      <c r="Q222" s="305"/>
      <c r="R222" s="305"/>
      <c r="S222" s="305"/>
      <c r="T222" s="305"/>
      <c r="U222" s="305"/>
      <c r="V222" s="305"/>
      <c r="W222" s="305"/>
      <c r="X222" s="305"/>
      <c r="Y222" s="305"/>
      <c r="Z222" s="305"/>
      <c r="AA222" s="305"/>
      <c r="AB222" s="305"/>
      <c r="AC222" s="305"/>
      <c r="AD222" s="305"/>
      <c r="AE222" s="305"/>
      <c r="AF222" s="305"/>
      <c r="AG222" s="305"/>
      <c r="AH222" s="305"/>
      <c r="AI222" s="305"/>
      <c r="AJ222" s="305"/>
      <c r="AK222" s="305"/>
      <c r="AL222" s="305"/>
      <c r="AM222" s="305"/>
      <c r="AN222" s="305"/>
      <c r="AO222" s="305"/>
      <c r="AP222" s="305"/>
      <c r="AQ222" s="305"/>
      <c r="AR222" s="305"/>
      <c r="AS222" s="305"/>
      <c r="AT222" s="306"/>
    </row>
    <row r="223" spans="3:46" ht="13.5">
      <c r="D223" s="30"/>
      <c r="E223" s="30"/>
      <c r="F223" s="30"/>
      <c r="G223" s="30"/>
      <c r="H223" s="30"/>
      <c r="I223" s="30"/>
      <c r="J223" s="30"/>
      <c r="K223" s="17"/>
      <c r="L223" s="17"/>
      <c r="M223" s="17"/>
      <c r="N223" s="30"/>
      <c r="O223" s="30"/>
      <c r="P223" s="17"/>
      <c r="Q223" s="17"/>
      <c r="R223" s="17"/>
      <c r="S223" s="31"/>
      <c r="T223" s="31"/>
      <c r="U223" s="31"/>
      <c r="V223" s="31"/>
      <c r="W223" s="31"/>
      <c r="X223" s="31"/>
      <c r="Y223" s="31"/>
      <c r="Z223" s="31"/>
      <c r="AA223" s="31"/>
      <c r="AB223" s="31"/>
      <c r="AC223" s="31"/>
      <c r="AD223" s="31"/>
      <c r="AE223" s="31"/>
      <c r="AF223" s="31"/>
      <c r="AG223" s="31"/>
      <c r="AH223" s="31"/>
      <c r="AI223" s="31"/>
      <c r="AJ223" s="31"/>
      <c r="AK223" s="31"/>
      <c r="AL223" s="31"/>
      <c r="AM223" s="31"/>
      <c r="AN223" s="31"/>
      <c r="AO223" s="31"/>
      <c r="AP223" s="31"/>
      <c r="AQ223" s="31"/>
      <c r="AR223" s="31"/>
      <c r="AS223" s="31"/>
      <c r="AT223" s="31"/>
    </row>
    <row r="224" spans="3:46" ht="15" customHeight="1">
      <c r="C224" t="s">
        <v>167</v>
      </c>
    </row>
    <row r="225" spans="3:46" ht="24.75" customHeight="1">
      <c r="D225" s="227" t="s">
        <v>108</v>
      </c>
      <c r="E225" s="227"/>
      <c r="F225" s="227"/>
      <c r="G225" s="227"/>
      <c r="H225" s="227"/>
      <c r="I225" s="310" t="s">
        <v>109</v>
      </c>
      <c r="J225" s="311"/>
      <c r="K225" s="311"/>
      <c r="L225" s="311"/>
      <c r="M225" s="311"/>
      <c r="N225" s="311"/>
      <c r="O225" s="311"/>
      <c r="P225" s="311"/>
      <c r="Q225" s="311"/>
      <c r="R225" s="311"/>
      <c r="S225" s="311"/>
      <c r="T225" s="311"/>
      <c r="U225" s="312"/>
      <c r="V225" s="227" t="s">
        <v>110</v>
      </c>
      <c r="W225" s="227"/>
      <c r="X225" s="227"/>
      <c r="Y225" s="227"/>
      <c r="Z225" s="227"/>
      <c r="AA225" s="227"/>
      <c r="AB225" s="227"/>
      <c r="AC225" s="227"/>
      <c r="AD225" s="227"/>
      <c r="AE225" s="310" t="s">
        <v>111</v>
      </c>
      <c r="AF225" s="311"/>
      <c r="AG225" s="311"/>
      <c r="AH225" s="311"/>
      <c r="AI225" s="311"/>
      <c r="AJ225" s="312"/>
      <c r="AK225" s="313" t="s">
        <v>113</v>
      </c>
      <c r="AL225" s="314"/>
      <c r="AM225" s="314"/>
      <c r="AN225" s="314"/>
      <c r="AO225" s="314"/>
      <c r="AP225" s="315"/>
      <c r="AQ225" s="228" t="s">
        <v>112</v>
      </c>
      <c r="AR225" s="228"/>
      <c r="AS225" s="228"/>
      <c r="AT225" s="228"/>
    </row>
    <row r="226" spans="3:46" ht="24.75" customHeight="1">
      <c r="D226" s="218"/>
      <c r="E226" s="218"/>
      <c r="F226" s="218"/>
      <c r="G226" s="218"/>
      <c r="H226" s="218"/>
      <c r="I226" s="219"/>
      <c r="J226" s="220"/>
      <c r="K226" s="220"/>
      <c r="L226" s="220"/>
      <c r="M226" s="220"/>
      <c r="N226" s="220"/>
      <c r="O226" s="220"/>
      <c r="P226" s="220"/>
      <c r="Q226" s="220"/>
      <c r="R226" s="220"/>
      <c r="S226" s="220"/>
      <c r="T226" s="220"/>
      <c r="U226" s="221"/>
      <c r="V226" s="218"/>
      <c r="W226" s="218"/>
      <c r="X226" s="218"/>
      <c r="Y226" s="218"/>
      <c r="Z226" s="218"/>
      <c r="AA226" s="218"/>
      <c r="AB226" s="218"/>
      <c r="AC226" s="218"/>
      <c r="AD226" s="218"/>
      <c r="AE226" s="219"/>
      <c r="AF226" s="220"/>
      <c r="AG226" s="220"/>
      <c r="AH226" s="220"/>
      <c r="AI226" s="220"/>
      <c r="AJ226" s="221"/>
      <c r="AK226" s="222"/>
      <c r="AL226" s="223"/>
      <c r="AM226" s="223"/>
      <c r="AN226" s="223"/>
      <c r="AO226" s="223"/>
      <c r="AP226" s="224"/>
      <c r="AQ226" s="225"/>
      <c r="AR226" s="226"/>
      <c r="AS226" s="226"/>
      <c r="AT226" s="24" t="s">
        <v>107</v>
      </c>
    </row>
    <row r="227" spans="3:46" ht="24.75" customHeight="1">
      <c r="D227" s="218"/>
      <c r="E227" s="218"/>
      <c r="F227" s="218"/>
      <c r="G227" s="218"/>
      <c r="H227" s="218"/>
      <c r="I227" s="219"/>
      <c r="J227" s="220"/>
      <c r="K227" s="220"/>
      <c r="L227" s="220"/>
      <c r="M227" s="220"/>
      <c r="N227" s="220"/>
      <c r="O227" s="220"/>
      <c r="P227" s="220"/>
      <c r="Q227" s="220"/>
      <c r="R227" s="220"/>
      <c r="S227" s="220"/>
      <c r="T227" s="220"/>
      <c r="U227" s="221"/>
      <c r="V227" s="218"/>
      <c r="W227" s="218"/>
      <c r="X227" s="218"/>
      <c r="Y227" s="218"/>
      <c r="Z227" s="218"/>
      <c r="AA227" s="218"/>
      <c r="AB227" s="218"/>
      <c r="AC227" s="218"/>
      <c r="AD227" s="218"/>
      <c r="AE227" s="219"/>
      <c r="AF227" s="220"/>
      <c r="AG227" s="220"/>
      <c r="AH227" s="220"/>
      <c r="AI227" s="220"/>
      <c r="AJ227" s="221"/>
      <c r="AK227" s="222"/>
      <c r="AL227" s="223"/>
      <c r="AM227" s="223"/>
      <c r="AN227" s="223"/>
      <c r="AO227" s="223"/>
      <c r="AP227" s="224"/>
      <c r="AQ227" s="225"/>
      <c r="AR227" s="226"/>
      <c r="AS227" s="226"/>
      <c r="AT227" s="24" t="s">
        <v>107</v>
      </c>
    </row>
    <row r="229" spans="3:46" ht="15" customHeight="1">
      <c r="C229" t="s">
        <v>231</v>
      </c>
    </row>
    <row r="230" spans="3:46" ht="24.75" customHeight="1">
      <c r="D230" s="227" t="s">
        <v>108</v>
      </c>
      <c r="E230" s="227"/>
      <c r="F230" s="227"/>
      <c r="G230" s="227"/>
      <c r="H230" s="227"/>
      <c r="I230" s="310" t="s">
        <v>109</v>
      </c>
      <c r="J230" s="311"/>
      <c r="K230" s="311"/>
      <c r="L230" s="311"/>
      <c r="M230" s="311"/>
      <c r="N230" s="311"/>
      <c r="O230" s="311"/>
      <c r="P230" s="311"/>
      <c r="Q230" s="311"/>
      <c r="R230" s="311"/>
      <c r="S230" s="311"/>
      <c r="T230" s="311"/>
      <c r="U230" s="312"/>
      <c r="V230" s="227" t="s">
        <v>110</v>
      </c>
      <c r="W230" s="227"/>
      <c r="X230" s="227"/>
      <c r="Y230" s="227"/>
      <c r="Z230" s="227"/>
      <c r="AA230" s="227"/>
      <c r="AB230" s="227"/>
      <c r="AC230" s="227"/>
      <c r="AD230" s="227"/>
      <c r="AE230" s="310" t="s">
        <v>111</v>
      </c>
      <c r="AF230" s="311"/>
      <c r="AG230" s="311"/>
      <c r="AH230" s="311"/>
      <c r="AI230" s="311"/>
      <c r="AJ230" s="312"/>
      <c r="AK230" s="313" t="s">
        <v>113</v>
      </c>
      <c r="AL230" s="314"/>
      <c r="AM230" s="314"/>
      <c r="AN230" s="314"/>
      <c r="AO230" s="314"/>
      <c r="AP230" s="315"/>
      <c r="AQ230" s="228" t="s">
        <v>112</v>
      </c>
      <c r="AR230" s="228"/>
      <c r="AS230" s="228"/>
      <c r="AT230" s="228"/>
    </row>
    <row r="231" spans="3:46" ht="24.75" customHeight="1">
      <c r="D231" s="218"/>
      <c r="E231" s="218"/>
      <c r="F231" s="218"/>
      <c r="G231" s="218"/>
      <c r="H231" s="218"/>
      <c r="I231" s="219"/>
      <c r="J231" s="220"/>
      <c r="K231" s="220"/>
      <c r="L231" s="220"/>
      <c r="M231" s="220"/>
      <c r="N231" s="220"/>
      <c r="O231" s="220"/>
      <c r="P231" s="220"/>
      <c r="Q231" s="220"/>
      <c r="R231" s="220"/>
      <c r="S231" s="220"/>
      <c r="T231" s="220"/>
      <c r="U231" s="221"/>
      <c r="V231" s="218"/>
      <c r="W231" s="218"/>
      <c r="X231" s="218"/>
      <c r="Y231" s="218"/>
      <c r="Z231" s="218"/>
      <c r="AA231" s="218"/>
      <c r="AB231" s="218"/>
      <c r="AC231" s="218"/>
      <c r="AD231" s="218"/>
      <c r="AE231" s="219"/>
      <c r="AF231" s="220"/>
      <c r="AG231" s="220"/>
      <c r="AH231" s="220"/>
      <c r="AI231" s="220"/>
      <c r="AJ231" s="221"/>
      <c r="AK231" s="222"/>
      <c r="AL231" s="223"/>
      <c r="AM231" s="223"/>
      <c r="AN231" s="223"/>
      <c r="AO231" s="223"/>
      <c r="AP231" s="224"/>
      <c r="AQ231" s="225"/>
      <c r="AR231" s="226"/>
      <c r="AS231" s="226"/>
      <c r="AT231" s="24" t="s">
        <v>107</v>
      </c>
    </row>
    <row r="232" spans="3:46" ht="24.75" customHeight="1">
      <c r="D232" s="218"/>
      <c r="E232" s="218"/>
      <c r="F232" s="218"/>
      <c r="G232" s="218"/>
      <c r="H232" s="218"/>
      <c r="I232" s="219"/>
      <c r="J232" s="220"/>
      <c r="K232" s="220"/>
      <c r="L232" s="220"/>
      <c r="M232" s="220"/>
      <c r="N232" s="220"/>
      <c r="O232" s="220"/>
      <c r="P232" s="220"/>
      <c r="Q232" s="220"/>
      <c r="R232" s="220"/>
      <c r="S232" s="220"/>
      <c r="T232" s="220"/>
      <c r="U232" s="221"/>
      <c r="V232" s="218"/>
      <c r="W232" s="218"/>
      <c r="X232" s="218"/>
      <c r="Y232" s="218"/>
      <c r="Z232" s="218"/>
      <c r="AA232" s="218"/>
      <c r="AB232" s="218"/>
      <c r="AC232" s="218"/>
      <c r="AD232" s="218"/>
      <c r="AE232" s="219"/>
      <c r="AF232" s="220"/>
      <c r="AG232" s="220"/>
      <c r="AH232" s="220"/>
      <c r="AI232" s="220"/>
      <c r="AJ232" s="221"/>
      <c r="AK232" s="222"/>
      <c r="AL232" s="223"/>
      <c r="AM232" s="223"/>
      <c r="AN232" s="223"/>
      <c r="AO232" s="223"/>
      <c r="AP232" s="224"/>
      <c r="AQ232" s="225"/>
      <c r="AR232" s="226"/>
      <c r="AS232" s="226"/>
      <c r="AT232" s="24" t="s">
        <v>107</v>
      </c>
    </row>
    <row r="233" spans="3:46" ht="24.75" customHeight="1">
      <c r="D233" s="218"/>
      <c r="E233" s="218"/>
      <c r="F233" s="218"/>
      <c r="G233" s="218"/>
      <c r="H233" s="218"/>
      <c r="I233" s="219"/>
      <c r="J233" s="220"/>
      <c r="K233" s="220"/>
      <c r="L233" s="220"/>
      <c r="M233" s="220"/>
      <c r="N233" s="220"/>
      <c r="O233" s="220"/>
      <c r="P233" s="220"/>
      <c r="Q233" s="220"/>
      <c r="R233" s="220"/>
      <c r="S233" s="220"/>
      <c r="T233" s="220"/>
      <c r="U233" s="221"/>
      <c r="V233" s="218"/>
      <c r="W233" s="218"/>
      <c r="X233" s="218"/>
      <c r="Y233" s="218"/>
      <c r="Z233" s="218"/>
      <c r="AA233" s="218"/>
      <c r="AB233" s="218"/>
      <c r="AC233" s="218"/>
      <c r="AD233" s="218"/>
      <c r="AE233" s="219"/>
      <c r="AF233" s="220"/>
      <c r="AG233" s="220"/>
      <c r="AH233" s="220"/>
      <c r="AI233" s="220"/>
      <c r="AJ233" s="221"/>
      <c r="AK233" s="222"/>
      <c r="AL233" s="223"/>
      <c r="AM233" s="223"/>
      <c r="AN233" s="223"/>
      <c r="AO233" s="223"/>
      <c r="AP233" s="224"/>
      <c r="AQ233" s="225"/>
      <c r="AR233" s="226"/>
      <c r="AS233" s="226"/>
      <c r="AT233" s="24" t="s">
        <v>107</v>
      </c>
    </row>
    <row r="234" spans="3:46" ht="24.75" customHeight="1">
      <c r="D234" s="218"/>
      <c r="E234" s="218"/>
      <c r="F234" s="218"/>
      <c r="G234" s="218"/>
      <c r="H234" s="218"/>
      <c r="I234" s="219"/>
      <c r="J234" s="220"/>
      <c r="K234" s="220"/>
      <c r="L234" s="220"/>
      <c r="M234" s="220"/>
      <c r="N234" s="220"/>
      <c r="O234" s="220"/>
      <c r="P234" s="220"/>
      <c r="Q234" s="220"/>
      <c r="R234" s="220"/>
      <c r="S234" s="220"/>
      <c r="T234" s="220"/>
      <c r="U234" s="221"/>
      <c r="V234" s="218"/>
      <c r="W234" s="218"/>
      <c r="X234" s="218"/>
      <c r="Y234" s="218"/>
      <c r="Z234" s="218"/>
      <c r="AA234" s="218"/>
      <c r="AB234" s="218"/>
      <c r="AC234" s="218"/>
      <c r="AD234" s="218"/>
      <c r="AE234" s="219"/>
      <c r="AF234" s="220"/>
      <c r="AG234" s="220"/>
      <c r="AH234" s="220"/>
      <c r="AI234" s="220"/>
      <c r="AJ234" s="221"/>
      <c r="AK234" s="222"/>
      <c r="AL234" s="223"/>
      <c r="AM234" s="223"/>
      <c r="AN234" s="223"/>
      <c r="AO234" s="223"/>
      <c r="AP234" s="224"/>
      <c r="AQ234" s="225"/>
      <c r="AR234" s="226"/>
      <c r="AS234" s="226"/>
      <c r="AT234" s="24" t="s">
        <v>107</v>
      </c>
    </row>
    <row r="235" spans="3:46" ht="24.75" customHeight="1">
      <c r="D235" s="218"/>
      <c r="E235" s="218"/>
      <c r="F235" s="218"/>
      <c r="G235" s="218"/>
      <c r="H235" s="218"/>
      <c r="I235" s="219"/>
      <c r="J235" s="220"/>
      <c r="K235" s="220"/>
      <c r="L235" s="220"/>
      <c r="M235" s="220"/>
      <c r="N235" s="220"/>
      <c r="O235" s="220"/>
      <c r="P235" s="220"/>
      <c r="Q235" s="220"/>
      <c r="R235" s="220"/>
      <c r="S235" s="220"/>
      <c r="T235" s="220"/>
      <c r="U235" s="221"/>
      <c r="V235" s="218"/>
      <c r="W235" s="218"/>
      <c r="X235" s="218"/>
      <c r="Y235" s="218"/>
      <c r="Z235" s="218"/>
      <c r="AA235" s="218"/>
      <c r="AB235" s="218"/>
      <c r="AC235" s="218"/>
      <c r="AD235" s="218"/>
      <c r="AE235" s="219"/>
      <c r="AF235" s="220"/>
      <c r="AG235" s="220"/>
      <c r="AH235" s="220"/>
      <c r="AI235" s="220"/>
      <c r="AJ235" s="221"/>
      <c r="AK235" s="222"/>
      <c r="AL235" s="223"/>
      <c r="AM235" s="223"/>
      <c r="AN235" s="223"/>
      <c r="AO235" s="223"/>
      <c r="AP235" s="224"/>
      <c r="AQ235" s="225"/>
      <c r="AR235" s="226"/>
      <c r="AS235" s="226"/>
      <c r="AT235" s="24" t="s">
        <v>107</v>
      </c>
    </row>
    <row r="237" spans="3:46" ht="15" customHeight="1">
      <c r="C237" t="s">
        <v>232</v>
      </c>
    </row>
    <row r="238" spans="3:46" ht="15" customHeight="1">
      <c r="C238" t="s">
        <v>114</v>
      </c>
    </row>
    <row r="240" spans="3:46" ht="13.5">
      <c r="D240" t="s">
        <v>247</v>
      </c>
      <c r="K240" s="455"/>
      <c r="L240" s="455"/>
      <c r="M240" s="455"/>
      <c r="N240" s="455"/>
      <c r="O240" s="455"/>
      <c r="P240" s="455"/>
      <c r="Q240" s="455"/>
      <c r="R240" s="455"/>
      <c r="S240" s="455"/>
      <c r="T240" s="455"/>
    </row>
    <row r="241" spans="3:48" ht="13.5">
      <c r="K241" s="13"/>
      <c r="L241" s="14"/>
      <c r="M241" s="14"/>
      <c r="N241" s="14"/>
      <c r="O241" s="14"/>
      <c r="P241" s="14"/>
      <c r="Q241" s="14"/>
      <c r="R241" s="14"/>
      <c r="S241" s="14"/>
      <c r="T241" s="14"/>
    </row>
    <row r="242" spans="3:48" ht="13.5">
      <c r="D242" t="s">
        <v>115</v>
      </c>
      <c r="K242" s="6" t="s">
        <v>118</v>
      </c>
      <c r="L242" s="6"/>
      <c r="M242" s="456"/>
      <c r="N242" s="456"/>
      <c r="O242" s="456"/>
      <c r="P242" s="456"/>
      <c r="Q242" s="456"/>
      <c r="R242" s="456"/>
      <c r="S242" s="456"/>
      <c r="T242" s="456"/>
      <c r="V242" s="6" t="s">
        <v>119</v>
      </c>
      <c r="W242" s="6"/>
      <c r="X242" s="456"/>
      <c r="Y242" s="456"/>
      <c r="Z242" s="456"/>
      <c r="AA242" s="456"/>
      <c r="AB242" s="456"/>
      <c r="AC242" s="456"/>
      <c r="AD242" s="456"/>
      <c r="AE242" s="456"/>
    </row>
    <row r="243" spans="3:48" ht="13.5"/>
    <row r="244" spans="3:48" ht="15" customHeight="1">
      <c r="D244" t="s">
        <v>116</v>
      </c>
    </row>
    <row r="246" spans="3:48" ht="15" customHeight="1">
      <c r="C246" t="s">
        <v>117</v>
      </c>
    </row>
    <row r="248" spans="3:48" ht="15" customHeight="1">
      <c r="E248" t="s">
        <v>123</v>
      </c>
      <c r="N248" s="52"/>
      <c r="O248" s="52" t="s">
        <v>124</v>
      </c>
      <c r="P248" s="52"/>
      <c r="Q248" s="52"/>
      <c r="T248" t="s">
        <v>125</v>
      </c>
      <c r="AC248" s="52" t="s">
        <v>126</v>
      </c>
      <c r="AD248" s="52"/>
      <c r="AE248" s="52"/>
    </row>
    <row r="250" spans="3:48" ht="15" customHeight="1">
      <c r="C250" t="s">
        <v>233</v>
      </c>
    </row>
    <row r="251" spans="3:48" ht="15" customHeight="1">
      <c r="D251" s="227"/>
      <c r="E251" s="227"/>
      <c r="F251" s="227"/>
      <c r="G251" s="227"/>
      <c r="H251" s="227"/>
      <c r="I251" s="227"/>
      <c r="J251" s="227" t="s">
        <v>130</v>
      </c>
      <c r="K251" s="227"/>
      <c r="L251" s="227"/>
      <c r="M251" s="227"/>
      <c r="N251" s="227"/>
      <c r="O251" s="227"/>
      <c r="P251" s="227"/>
      <c r="Q251" s="227"/>
      <c r="R251" s="227"/>
      <c r="S251" s="227"/>
      <c r="T251" s="227" t="s">
        <v>131</v>
      </c>
      <c r="U251" s="227"/>
      <c r="V251" s="227"/>
      <c r="W251" s="227"/>
      <c r="X251" s="227"/>
      <c r="Y251" s="227"/>
      <c r="Z251" s="227"/>
      <c r="AA251" s="227"/>
      <c r="AB251" s="227"/>
      <c r="AC251" s="227"/>
      <c r="AD251" s="227"/>
      <c r="AE251" s="227"/>
      <c r="AF251" s="227"/>
      <c r="AG251" s="227"/>
      <c r="AH251" s="227"/>
    </row>
    <row r="252" spans="3:48" ht="15" customHeight="1">
      <c r="D252" s="227" t="s">
        <v>127</v>
      </c>
      <c r="E252" s="227"/>
      <c r="F252" s="227"/>
      <c r="G252" s="227"/>
      <c r="H252" s="227"/>
      <c r="I252" s="227"/>
      <c r="J252" s="454"/>
      <c r="K252" s="454"/>
      <c r="L252" s="454"/>
      <c r="M252" s="454"/>
      <c r="N252" s="454"/>
      <c r="O252" s="454"/>
      <c r="P252" s="454"/>
      <c r="Q252" s="454"/>
      <c r="R252" s="454"/>
      <c r="S252" s="454"/>
      <c r="T252" s="454"/>
      <c r="U252" s="454"/>
      <c r="V252" s="454"/>
      <c r="W252" s="454"/>
      <c r="X252" s="454"/>
      <c r="Y252" s="454"/>
      <c r="Z252" s="454"/>
      <c r="AA252" s="454"/>
      <c r="AB252" s="454"/>
      <c r="AC252" s="454"/>
      <c r="AD252" s="454"/>
      <c r="AE252" s="454"/>
      <c r="AF252" s="454"/>
      <c r="AG252" s="454"/>
      <c r="AH252" s="454"/>
    </row>
    <row r="253" spans="3:48" ht="15" customHeight="1">
      <c r="D253" s="227" t="s">
        <v>128</v>
      </c>
      <c r="E253" s="227"/>
      <c r="F253" s="227"/>
      <c r="G253" s="227"/>
      <c r="H253" s="227"/>
      <c r="I253" s="227"/>
      <c r="J253" s="454"/>
      <c r="K253" s="454"/>
      <c r="L253" s="454"/>
      <c r="M253" s="454"/>
      <c r="N253" s="454"/>
      <c r="O253" s="454"/>
      <c r="P253" s="454"/>
      <c r="Q253" s="454"/>
      <c r="R253" s="454"/>
      <c r="S253" s="454"/>
      <c r="T253" s="454"/>
      <c r="U253" s="454"/>
      <c r="V253" s="454"/>
      <c r="W253" s="454"/>
      <c r="X253" s="454"/>
      <c r="Y253" s="454"/>
      <c r="Z253" s="454"/>
      <c r="AA253" s="454"/>
      <c r="AB253" s="454"/>
      <c r="AC253" s="454"/>
      <c r="AD253" s="454"/>
      <c r="AE253" s="454"/>
      <c r="AF253" s="454"/>
      <c r="AG253" s="454"/>
      <c r="AH253" s="454"/>
    </row>
    <row r="254" spans="3:48" ht="15" customHeight="1">
      <c r="D254" s="227" t="s">
        <v>129</v>
      </c>
      <c r="E254" s="227"/>
      <c r="F254" s="227"/>
      <c r="G254" s="227"/>
      <c r="H254" s="227"/>
      <c r="I254" s="227"/>
      <c r="J254" s="454"/>
      <c r="K254" s="454"/>
      <c r="L254" s="454"/>
      <c r="M254" s="454"/>
      <c r="N254" s="454"/>
      <c r="O254" s="454"/>
      <c r="P254" s="454"/>
      <c r="Q254" s="454"/>
      <c r="R254" s="454"/>
      <c r="S254" s="454"/>
      <c r="T254" s="454"/>
      <c r="U254" s="454"/>
      <c r="V254" s="454"/>
      <c r="W254" s="454"/>
      <c r="X254" s="454"/>
      <c r="Y254" s="454"/>
      <c r="Z254" s="454"/>
      <c r="AA254" s="454"/>
      <c r="AB254" s="454"/>
      <c r="AC254" s="454"/>
      <c r="AD254" s="454"/>
      <c r="AE254" s="454"/>
      <c r="AF254" s="454"/>
      <c r="AG254" s="454"/>
      <c r="AH254" s="454"/>
    </row>
    <row r="256" spans="3:48" ht="15" customHeight="1">
      <c r="C256" s="19" t="s">
        <v>234</v>
      </c>
      <c r="D256" s="20"/>
      <c r="E256" s="20"/>
      <c r="F256" s="20"/>
      <c r="G256" s="20"/>
      <c r="H256" s="20"/>
      <c r="I256" s="20"/>
      <c r="J256" s="20"/>
      <c r="K256" s="17"/>
      <c r="L256" s="17"/>
      <c r="M256" s="17"/>
      <c r="N256" s="17"/>
      <c r="O256" s="17"/>
      <c r="P256" s="17"/>
      <c r="Q256" s="17"/>
      <c r="R256" s="17"/>
      <c r="S256" s="17"/>
      <c r="T256" s="17"/>
      <c r="U256" s="17"/>
      <c r="V256" s="17"/>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row>
    <row r="257" spans="3:48" ht="15" customHeight="1">
      <c r="C257" s="17"/>
      <c r="D257" s="324"/>
      <c r="E257" s="324"/>
      <c r="F257" s="324"/>
      <c r="G257" s="324"/>
      <c r="H257" s="324"/>
      <c r="I257" s="324"/>
      <c r="J257" s="324"/>
      <c r="K257" s="324"/>
      <c r="L257" s="324" t="s">
        <v>248</v>
      </c>
      <c r="M257" s="324"/>
      <c r="N257" s="324"/>
      <c r="O257" s="324"/>
      <c r="P257" s="324"/>
      <c r="Q257" s="324" t="s">
        <v>132</v>
      </c>
      <c r="R257" s="324"/>
      <c r="S257" s="324"/>
      <c r="T257" s="324"/>
      <c r="U257" s="324"/>
      <c r="V257" s="325" t="s">
        <v>137</v>
      </c>
      <c r="W257" s="326"/>
      <c r="X257" s="326"/>
      <c r="Y257" s="326"/>
      <c r="Z257" s="326"/>
      <c r="AA257" s="326"/>
      <c r="AB257" s="326"/>
      <c r="AC257" s="326"/>
      <c r="AD257" s="326"/>
      <c r="AE257" s="326"/>
      <c r="AF257" s="326"/>
      <c r="AG257" s="326"/>
      <c r="AH257" s="327"/>
      <c r="AI257" s="17"/>
      <c r="AJ257" s="17"/>
      <c r="AK257" s="17"/>
      <c r="AL257" s="17"/>
      <c r="AM257" s="17"/>
      <c r="AN257" s="17"/>
      <c r="AO257" s="17"/>
      <c r="AP257" s="17"/>
      <c r="AQ257" s="17"/>
      <c r="AR257" s="17"/>
      <c r="AS257" s="17"/>
      <c r="AT257" s="17"/>
      <c r="AU257" s="17"/>
      <c r="AV257" s="17"/>
    </row>
    <row r="258" spans="3:48" ht="15" customHeight="1">
      <c r="C258" s="17"/>
      <c r="D258" s="250" t="s">
        <v>133</v>
      </c>
      <c r="E258" s="250"/>
      <c r="F258" s="250"/>
      <c r="G258" s="250"/>
      <c r="H258" s="250"/>
      <c r="I258" s="250"/>
      <c r="J258" s="250"/>
      <c r="K258" s="250"/>
      <c r="L258" s="218"/>
      <c r="M258" s="218"/>
      <c r="N258" s="218"/>
      <c r="O258" s="218"/>
      <c r="P258" s="218"/>
      <c r="Q258" s="218"/>
      <c r="R258" s="218"/>
      <c r="S258" s="218"/>
      <c r="T258" s="218"/>
      <c r="U258" s="218"/>
      <c r="V258" s="251"/>
      <c r="W258" s="251"/>
      <c r="X258" s="251"/>
      <c r="Y258" s="251"/>
      <c r="Z258" s="251"/>
      <c r="AA258" s="251"/>
      <c r="AB258" s="251"/>
      <c r="AC258" s="251"/>
      <c r="AD258" s="251"/>
      <c r="AE258" s="251"/>
      <c r="AF258" s="251"/>
      <c r="AG258" s="251"/>
      <c r="AH258" s="251"/>
      <c r="AI258" s="17"/>
      <c r="AJ258" s="17"/>
      <c r="AK258" s="17"/>
      <c r="AL258" s="17"/>
      <c r="AM258" s="17"/>
      <c r="AN258" s="17"/>
      <c r="AO258" s="17"/>
      <c r="AP258" s="17"/>
      <c r="AQ258" s="17"/>
      <c r="AR258" s="17"/>
      <c r="AS258" s="17"/>
      <c r="AT258" s="17"/>
      <c r="AU258" s="17"/>
      <c r="AV258" s="17"/>
    </row>
    <row r="259" spans="3:48" ht="15" customHeight="1">
      <c r="C259" s="17"/>
      <c r="D259" s="250" t="s">
        <v>138</v>
      </c>
      <c r="E259" s="250"/>
      <c r="F259" s="250"/>
      <c r="G259" s="250"/>
      <c r="H259" s="250"/>
      <c r="I259" s="250"/>
      <c r="J259" s="250"/>
      <c r="K259" s="250"/>
      <c r="L259" s="218"/>
      <c r="M259" s="218"/>
      <c r="N259" s="218"/>
      <c r="O259" s="218"/>
      <c r="P259" s="218"/>
      <c r="Q259" s="218"/>
      <c r="R259" s="218"/>
      <c r="S259" s="218"/>
      <c r="T259" s="218"/>
      <c r="U259" s="218"/>
      <c r="V259" s="251"/>
      <c r="W259" s="251"/>
      <c r="X259" s="251"/>
      <c r="Y259" s="251"/>
      <c r="Z259" s="251"/>
      <c r="AA259" s="251"/>
      <c r="AB259" s="251"/>
      <c r="AC259" s="251"/>
      <c r="AD259" s="251"/>
      <c r="AE259" s="251"/>
      <c r="AF259" s="251"/>
      <c r="AG259" s="251"/>
      <c r="AH259" s="251"/>
      <c r="AI259" s="17"/>
      <c r="AJ259" s="17"/>
      <c r="AK259" s="17"/>
      <c r="AL259" s="17"/>
      <c r="AM259" s="17"/>
      <c r="AN259" s="17"/>
      <c r="AO259" s="17"/>
      <c r="AP259" s="17"/>
      <c r="AQ259" s="17"/>
      <c r="AR259" s="17"/>
      <c r="AS259" s="17"/>
      <c r="AT259" s="17"/>
      <c r="AU259" s="17"/>
      <c r="AV259" s="17"/>
    </row>
    <row r="260" spans="3:48" ht="15" customHeight="1">
      <c r="C260" s="17"/>
      <c r="D260" s="250" t="s">
        <v>134</v>
      </c>
      <c r="E260" s="250"/>
      <c r="F260" s="250"/>
      <c r="G260" s="250"/>
      <c r="H260" s="250"/>
      <c r="I260" s="250"/>
      <c r="J260" s="250"/>
      <c r="K260" s="250"/>
      <c r="L260" s="218"/>
      <c r="M260" s="218"/>
      <c r="N260" s="218"/>
      <c r="O260" s="218"/>
      <c r="P260" s="218"/>
      <c r="Q260" s="218"/>
      <c r="R260" s="218"/>
      <c r="S260" s="218"/>
      <c r="T260" s="218"/>
      <c r="U260" s="218"/>
      <c r="V260" s="251"/>
      <c r="W260" s="251"/>
      <c r="X260" s="251"/>
      <c r="Y260" s="251"/>
      <c r="Z260" s="251"/>
      <c r="AA260" s="251"/>
      <c r="AB260" s="251"/>
      <c r="AC260" s="251"/>
      <c r="AD260" s="251"/>
      <c r="AE260" s="251"/>
      <c r="AF260" s="251"/>
      <c r="AG260" s="251"/>
      <c r="AH260" s="251"/>
      <c r="AI260" s="17"/>
      <c r="AJ260" s="17"/>
      <c r="AK260" s="17"/>
      <c r="AL260" s="17"/>
      <c r="AM260" s="17"/>
      <c r="AN260" s="17"/>
      <c r="AO260" s="17"/>
      <c r="AP260" s="17"/>
      <c r="AQ260" s="17"/>
      <c r="AR260" s="17"/>
      <c r="AS260" s="17"/>
      <c r="AT260" s="17"/>
      <c r="AU260" s="17"/>
      <c r="AV260" s="17"/>
    </row>
    <row r="261" spans="3:48" ht="15" customHeight="1">
      <c r="C261" s="17"/>
      <c r="D261" s="250" t="s">
        <v>135</v>
      </c>
      <c r="E261" s="250"/>
      <c r="F261" s="250"/>
      <c r="G261" s="250"/>
      <c r="H261" s="250"/>
      <c r="I261" s="250"/>
      <c r="J261" s="250"/>
      <c r="K261" s="250"/>
      <c r="L261" s="218"/>
      <c r="M261" s="218"/>
      <c r="N261" s="218"/>
      <c r="O261" s="218"/>
      <c r="P261" s="218"/>
      <c r="Q261" s="218"/>
      <c r="R261" s="218"/>
      <c r="S261" s="218"/>
      <c r="T261" s="218"/>
      <c r="U261" s="218"/>
      <c r="V261" s="251"/>
      <c r="W261" s="251"/>
      <c r="X261" s="251"/>
      <c r="Y261" s="251"/>
      <c r="Z261" s="251"/>
      <c r="AA261" s="251"/>
      <c r="AB261" s="251"/>
      <c r="AC261" s="251"/>
      <c r="AD261" s="251"/>
      <c r="AE261" s="251"/>
      <c r="AF261" s="251"/>
      <c r="AG261" s="251"/>
      <c r="AH261" s="251"/>
      <c r="AI261" s="17"/>
      <c r="AJ261" s="17"/>
      <c r="AK261" s="17"/>
      <c r="AL261" s="17"/>
      <c r="AM261" s="17"/>
      <c r="AN261" s="17"/>
      <c r="AO261" s="17"/>
      <c r="AP261" s="17"/>
      <c r="AQ261" s="17"/>
      <c r="AR261" s="17"/>
      <c r="AS261" s="17"/>
      <c r="AT261" s="17"/>
      <c r="AU261" s="17"/>
      <c r="AV261" s="17"/>
    </row>
    <row r="262" spans="3:48" ht="15" customHeight="1">
      <c r="C262" s="17"/>
      <c r="D262" s="250" t="s">
        <v>136</v>
      </c>
      <c r="E262" s="250"/>
      <c r="F262" s="250"/>
      <c r="G262" s="250"/>
      <c r="H262" s="250"/>
      <c r="I262" s="250"/>
      <c r="J262" s="250"/>
      <c r="K262" s="250"/>
      <c r="L262" s="218"/>
      <c r="M262" s="218"/>
      <c r="N262" s="218"/>
      <c r="O262" s="218"/>
      <c r="P262" s="218"/>
      <c r="Q262" s="218"/>
      <c r="R262" s="218"/>
      <c r="S262" s="218"/>
      <c r="T262" s="218"/>
      <c r="U262" s="218"/>
      <c r="V262" s="251"/>
      <c r="W262" s="251"/>
      <c r="X262" s="251"/>
      <c r="Y262" s="251"/>
      <c r="Z262" s="251"/>
      <c r="AA262" s="251"/>
      <c r="AB262" s="251"/>
      <c r="AC262" s="251"/>
      <c r="AD262" s="251"/>
      <c r="AE262" s="251"/>
      <c r="AF262" s="251"/>
      <c r="AG262" s="251"/>
      <c r="AH262" s="251"/>
      <c r="AI262" s="17"/>
      <c r="AJ262" s="17"/>
      <c r="AK262" s="17"/>
      <c r="AL262" s="17"/>
      <c r="AM262" s="17"/>
      <c r="AN262" s="17"/>
      <c r="AO262" s="17"/>
      <c r="AP262" s="17"/>
      <c r="AQ262" s="17"/>
      <c r="AR262" s="17"/>
      <c r="AS262" s="17"/>
      <c r="AT262" s="17"/>
      <c r="AU262" s="17"/>
      <c r="AV262" s="17"/>
    </row>
    <row r="263" spans="3:48" ht="15" customHeight="1">
      <c r="C263" s="17"/>
      <c r="D263" s="250" t="s">
        <v>253</v>
      </c>
      <c r="E263" s="250"/>
      <c r="F263" s="250"/>
      <c r="G263" s="250"/>
      <c r="H263" s="250"/>
      <c r="I263" s="250"/>
      <c r="J263" s="250"/>
      <c r="K263" s="250"/>
      <c r="L263" s="218"/>
      <c r="M263" s="218"/>
      <c r="N263" s="218"/>
      <c r="O263" s="218"/>
      <c r="P263" s="218"/>
      <c r="Q263" s="218"/>
      <c r="R263" s="218"/>
      <c r="S263" s="218"/>
      <c r="T263" s="218"/>
      <c r="U263" s="218"/>
      <c r="V263" s="251"/>
      <c r="W263" s="251"/>
      <c r="X263" s="251"/>
      <c r="Y263" s="251"/>
      <c r="Z263" s="251"/>
      <c r="AA263" s="251"/>
      <c r="AB263" s="251"/>
      <c r="AC263" s="251"/>
      <c r="AD263" s="251"/>
      <c r="AE263" s="251"/>
      <c r="AF263" s="251"/>
      <c r="AG263" s="251"/>
      <c r="AH263" s="251"/>
      <c r="AI263" s="17"/>
      <c r="AJ263" s="17"/>
      <c r="AK263" s="17"/>
      <c r="AL263" s="17"/>
      <c r="AM263" s="17"/>
      <c r="AN263" s="17"/>
      <c r="AO263" s="17"/>
      <c r="AP263" s="17"/>
      <c r="AQ263" s="17"/>
      <c r="AR263" s="17"/>
      <c r="AS263" s="17"/>
      <c r="AT263" s="17"/>
      <c r="AU263" s="17"/>
      <c r="AV263" s="17"/>
    </row>
    <row r="264" spans="3:48" ht="15" customHeight="1">
      <c r="C264" s="17"/>
      <c r="D264" s="250" t="s">
        <v>254</v>
      </c>
      <c r="E264" s="250"/>
      <c r="F264" s="250"/>
      <c r="G264" s="250"/>
      <c r="H264" s="250"/>
      <c r="I264" s="250"/>
      <c r="J264" s="250"/>
      <c r="K264" s="250"/>
      <c r="L264" s="218"/>
      <c r="M264" s="218"/>
      <c r="N264" s="218"/>
      <c r="O264" s="218"/>
      <c r="P264" s="218"/>
      <c r="Q264" s="218"/>
      <c r="R264" s="218"/>
      <c r="S264" s="218"/>
      <c r="T264" s="218"/>
      <c r="U264" s="218"/>
      <c r="V264" s="251"/>
      <c r="W264" s="251"/>
      <c r="X264" s="251"/>
      <c r="Y264" s="251"/>
      <c r="Z264" s="251"/>
      <c r="AA264" s="251"/>
      <c r="AB264" s="251"/>
      <c r="AC264" s="251"/>
      <c r="AD264" s="251"/>
      <c r="AE264" s="251"/>
      <c r="AF264" s="251"/>
      <c r="AG264" s="251"/>
      <c r="AH264" s="251"/>
      <c r="AI264" s="17"/>
      <c r="AJ264" s="17"/>
      <c r="AK264" s="17"/>
      <c r="AL264" s="17"/>
      <c r="AM264" s="17"/>
      <c r="AN264" s="17"/>
      <c r="AO264" s="17"/>
      <c r="AP264" s="17"/>
      <c r="AQ264" s="17"/>
      <c r="AR264" s="17"/>
      <c r="AS264" s="17"/>
      <c r="AT264" s="17"/>
      <c r="AU264" s="17"/>
      <c r="AV264" s="17"/>
    </row>
    <row r="265" spans="3:48" ht="15" customHeight="1">
      <c r="C265" s="17"/>
      <c r="D265" s="250" t="s">
        <v>255</v>
      </c>
      <c r="E265" s="250"/>
      <c r="F265" s="250"/>
      <c r="G265" s="250"/>
      <c r="H265" s="250"/>
      <c r="I265" s="250"/>
      <c r="J265" s="250"/>
      <c r="K265" s="250"/>
      <c r="L265" s="218"/>
      <c r="M265" s="218"/>
      <c r="N265" s="218"/>
      <c r="O265" s="218"/>
      <c r="P265" s="218"/>
      <c r="Q265" s="218"/>
      <c r="R265" s="218"/>
      <c r="S265" s="218"/>
      <c r="T265" s="218"/>
      <c r="U265" s="218"/>
      <c r="V265" s="251"/>
      <c r="W265" s="251"/>
      <c r="X265" s="251"/>
      <c r="Y265" s="251"/>
      <c r="Z265" s="251"/>
      <c r="AA265" s="251"/>
      <c r="AB265" s="251"/>
      <c r="AC265" s="251"/>
      <c r="AD265" s="251"/>
      <c r="AE265" s="251"/>
      <c r="AF265" s="251"/>
      <c r="AG265" s="251"/>
      <c r="AH265" s="251"/>
      <c r="AI265" s="17"/>
      <c r="AJ265" s="17"/>
      <c r="AK265" s="17"/>
      <c r="AL265" s="17"/>
      <c r="AM265" s="17"/>
      <c r="AN265" s="17"/>
      <c r="AO265" s="17"/>
      <c r="AP265" s="17"/>
      <c r="AQ265" s="17"/>
      <c r="AR265" s="17"/>
      <c r="AS265" s="17"/>
      <c r="AT265" s="17"/>
      <c r="AU265" s="17"/>
      <c r="AV265" s="17"/>
    </row>
    <row r="266" spans="3:48" ht="15" customHeight="1">
      <c r="C266" s="17"/>
      <c r="D266" s="20" t="s">
        <v>141</v>
      </c>
      <c r="E266" s="20" t="s">
        <v>143</v>
      </c>
      <c r="F266" s="20"/>
      <c r="G266" s="20"/>
      <c r="H266" s="20"/>
      <c r="I266" s="20"/>
      <c r="J266" s="17"/>
      <c r="K266" s="17"/>
      <c r="L266" s="17"/>
      <c r="M266" s="17"/>
      <c r="N266" s="17"/>
      <c r="O266" s="17"/>
      <c r="P266" s="17"/>
      <c r="Q266" s="17"/>
      <c r="R266" s="17"/>
      <c r="S266" s="17"/>
      <c r="T266" s="17"/>
      <c r="U266" s="17"/>
      <c r="V266" s="17"/>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row>
    <row r="267" spans="3:48" ht="15" customHeight="1">
      <c r="C267" s="17"/>
      <c r="D267" s="20" t="s">
        <v>141</v>
      </c>
      <c r="E267" s="20" t="s">
        <v>142</v>
      </c>
      <c r="F267" s="20"/>
      <c r="G267" s="20"/>
      <c r="H267" s="20"/>
      <c r="I267" s="20"/>
      <c r="J267" s="17"/>
      <c r="K267" s="17"/>
      <c r="L267" s="17"/>
      <c r="M267" s="17"/>
      <c r="N267" s="17"/>
      <c r="O267" s="17"/>
      <c r="P267" s="17"/>
      <c r="Q267" s="17"/>
      <c r="R267" s="17"/>
      <c r="S267" s="17"/>
      <c r="T267" s="17"/>
      <c r="U267" s="17"/>
      <c r="V267" s="17"/>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row>
    <row r="268" spans="3:48" ht="15" customHeight="1">
      <c r="C268" s="17"/>
      <c r="D268" s="20" t="s">
        <v>141</v>
      </c>
      <c r="E268" s="20" t="s">
        <v>144</v>
      </c>
      <c r="F268" s="20"/>
      <c r="G268" s="20"/>
      <c r="H268" s="20"/>
      <c r="I268" s="20"/>
      <c r="J268" s="17"/>
      <c r="K268" s="17"/>
      <c r="L268" s="17"/>
      <c r="M268" s="17"/>
      <c r="N268" s="17"/>
      <c r="O268" s="17"/>
      <c r="P268" s="17"/>
      <c r="Q268" s="17"/>
      <c r="R268" s="17"/>
      <c r="S268" s="17"/>
      <c r="T268" s="17"/>
      <c r="U268" s="17"/>
      <c r="V268" s="17"/>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row>
    <row r="269" spans="3:48" ht="15" customHeight="1">
      <c r="C269" s="17"/>
      <c r="D269" s="20" t="s">
        <v>141</v>
      </c>
      <c r="E269" s="20" t="s">
        <v>145</v>
      </c>
      <c r="F269" s="20"/>
      <c r="G269" s="20"/>
      <c r="H269" s="20"/>
      <c r="I269" s="20"/>
      <c r="J269" s="17"/>
      <c r="K269" s="17"/>
      <c r="L269" s="17"/>
      <c r="M269" s="17"/>
      <c r="N269" s="17"/>
      <c r="O269" s="17"/>
      <c r="P269" s="17"/>
      <c r="Q269" s="17"/>
      <c r="R269" s="17"/>
      <c r="S269" s="17"/>
      <c r="T269" s="17"/>
      <c r="U269" s="17"/>
      <c r="V269" s="17"/>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row>
    <row r="270" spans="3:48" ht="15" customHeight="1">
      <c r="C270" s="17"/>
      <c r="D270" s="20" t="s">
        <v>141</v>
      </c>
      <c r="E270" s="323" t="s">
        <v>146</v>
      </c>
      <c r="F270" s="323"/>
      <c r="G270" s="323"/>
      <c r="H270" s="323"/>
      <c r="I270" s="323"/>
      <c r="J270" s="323"/>
      <c r="K270" s="323"/>
      <c r="L270" s="323"/>
      <c r="M270" s="323"/>
      <c r="N270" s="323"/>
      <c r="O270" s="323"/>
      <c r="P270" s="323"/>
      <c r="Q270" s="323"/>
      <c r="R270" s="323"/>
      <c r="S270" s="323"/>
      <c r="T270" s="323"/>
      <c r="U270" s="323"/>
      <c r="V270" s="323"/>
      <c r="W270" s="323"/>
      <c r="X270" s="323"/>
      <c r="Y270" s="323"/>
      <c r="Z270" s="323"/>
      <c r="AA270" s="323"/>
      <c r="AB270" s="323"/>
      <c r="AC270" s="323"/>
      <c r="AD270" s="323"/>
      <c r="AE270" s="323"/>
      <c r="AF270" s="323"/>
      <c r="AG270" s="323"/>
      <c r="AH270" s="323"/>
      <c r="AI270" s="323"/>
      <c r="AJ270" s="323"/>
      <c r="AK270" s="323"/>
      <c r="AL270" s="323"/>
      <c r="AM270" s="323"/>
      <c r="AN270" s="323"/>
      <c r="AO270" s="323"/>
      <c r="AP270" s="323"/>
      <c r="AQ270" s="323"/>
      <c r="AR270" s="323"/>
      <c r="AS270" s="323"/>
      <c r="AT270" s="323"/>
      <c r="AU270" s="17"/>
      <c r="AV270" s="17"/>
    </row>
    <row r="271" spans="3:48" ht="15" customHeight="1">
      <c r="C271" s="17"/>
      <c r="D271" s="20"/>
      <c r="E271" s="323"/>
      <c r="F271" s="323"/>
      <c r="G271" s="323"/>
      <c r="H271" s="323"/>
      <c r="I271" s="323"/>
      <c r="J271" s="323"/>
      <c r="K271" s="323"/>
      <c r="L271" s="323"/>
      <c r="M271" s="323"/>
      <c r="N271" s="323"/>
      <c r="O271" s="323"/>
      <c r="P271" s="323"/>
      <c r="Q271" s="323"/>
      <c r="R271" s="323"/>
      <c r="S271" s="323"/>
      <c r="T271" s="323"/>
      <c r="U271" s="323"/>
      <c r="V271" s="323"/>
      <c r="W271" s="323"/>
      <c r="X271" s="323"/>
      <c r="Y271" s="323"/>
      <c r="Z271" s="323"/>
      <c r="AA271" s="323"/>
      <c r="AB271" s="323"/>
      <c r="AC271" s="323"/>
      <c r="AD271" s="323"/>
      <c r="AE271" s="323"/>
      <c r="AF271" s="323"/>
      <c r="AG271" s="323"/>
      <c r="AH271" s="323"/>
      <c r="AI271" s="323"/>
      <c r="AJ271" s="323"/>
      <c r="AK271" s="323"/>
      <c r="AL271" s="323"/>
      <c r="AM271" s="323"/>
      <c r="AN271" s="323"/>
      <c r="AO271" s="323"/>
      <c r="AP271" s="323"/>
      <c r="AQ271" s="323"/>
      <c r="AR271" s="323"/>
      <c r="AS271" s="323"/>
      <c r="AT271" s="323"/>
      <c r="AU271" s="17"/>
      <c r="AV271" s="17"/>
    </row>
    <row r="272" spans="3:48" ht="15" customHeight="1">
      <c r="C272" s="17"/>
      <c r="D272" s="20" t="s">
        <v>141</v>
      </c>
      <c r="E272" s="20" t="s">
        <v>147</v>
      </c>
      <c r="F272" s="20"/>
      <c r="G272" s="20"/>
      <c r="H272" s="20"/>
      <c r="I272" s="20"/>
      <c r="J272" s="17"/>
      <c r="K272" s="17"/>
      <c r="L272" s="17"/>
      <c r="M272" s="17"/>
      <c r="N272" s="17"/>
      <c r="O272" s="17"/>
      <c r="P272" s="17"/>
      <c r="Q272" s="17"/>
      <c r="R272" s="17"/>
      <c r="S272" s="17"/>
      <c r="T272" s="17"/>
      <c r="U272" s="17"/>
      <c r="V272" s="17"/>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row>
    <row r="273" spans="3:48" ht="15" customHeight="1">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row>
    <row r="274" spans="3:48" ht="15" customHeight="1">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row>
  </sheetData>
  <sheetProtection algorithmName="SHA-512" hashValue="CbW+WtB3vVbh8jsRFPZ4Rm6Ho7ArEKC3dXfEzyB90ZFNrIhEr1CLgUsPtkgliCbHHOFKemCZF3FQTGztKkJTiw==" saltValue="XctawgxIxd1/LpzKFyYWtQ==" spinCount="100000" sheet="1" selectLockedCells="1"/>
  <mergeCells count="1053">
    <mergeCell ref="Q140:V140"/>
    <mergeCell ref="Q141:V141"/>
    <mergeCell ref="Q142:V142"/>
    <mergeCell ref="Q143:V143"/>
    <mergeCell ref="AF138:AI138"/>
    <mergeCell ref="AJ142:AM142"/>
    <mergeCell ref="AN143:AR143"/>
    <mergeCell ref="Y121:AE123"/>
    <mergeCell ref="Y124:AE124"/>
    <mergeCell ref="Y125:AE125"/>
    <mergeCell ref="Y126:AE126"/>
    <mergeCell ref="Y127:AE127"/>
    <mergeCell ref="Y128:AE128"/>
    <mergeCell ref="M137:P137"/>
    <mergeCell ref="M138:P138"/>
    <mergeCell ref="M139:P139"/>
    <mergeCell ref="M140:P140"/>
    <mergeCell ref="M141:P141"/>
    <mergeCell ref="M142:P142"/>
    <mergeCell ref="M143:P143"/>
    <mergeCell ref="Q132:V132"/>
    <mergeCell ref="Q133:V133"/>
    <mergeCell ref="Y143:AE143"/>
    <mergeCell ref="AN126:AR126"/>
    <mergeCell ref="AN127:AR127"/>
    <mergeCell ref="AN128:AR128"/>
    <mergeCell ref="AN129:AR129"/>
    <mergeCell ref="AN130:AR130"/>
    <mergeCell ref="AN131:AR131"/>
    <mergeCell ref="AN132:AR132"/>
    <mergeCell ref="AN133:AR133"/>
    <mergeCell ref="AN134:AR134"/>
    <mergeCell ref="AN135:AR135"/>
    <mergeCell ref="Q135:V135"/>
    <mergeCell ref="Q136:V136"/>
    <mergeCell ref="Q137:V137"/>
    <mergeCell ref="Q138:V138"/>
    <mergeCell ref="Q139:V139"/>
    <mergeCell ref="Y138:AE138"/>
    <mergeCell ref="Y139:AE139"/>
    <mergeCell ref="Y140:AE140"/>
    <mergeCell ref="Y141:AE141"/>
    <mergeCell ref="Y142:AE142"/>
    <mergeCell ref="AF137:AI137"/>
    <mergeCell ref="AJ137:AM137"/>
    <mergeCell ref="C25:AT30"/>
    <mergeCell ref="D265:K265"/>
    <mergeCell ref="L265:P265"/>
    <mergeCell ref="Q265:U265"/>
    <mergeCell ref="V265:AH265"/>
    <mergeCell ref="D96:I96"/>
    <mergeCell ref="J96:L96"/>
    <mergeCell ref="M96:O96"/>
    <mergeCell ref="P96:R96"/>
    <mergeCell ref="S96:U96"/>
    <mergeCell ref="V96:X96"/>
    <mergeCell ref="Y96:AA96"/>
    <mergeCell ref="AB96:AD96"/>
    <mergeCell ref="AE96:AG96"/>
    <mergeCell ref="AH96:AJ96"/>
    <mergeCell ref="D102:I102"/>
    <mergeCell ref="J102:L102"/>
    <mergeCell ref="M102:O102"/>
    <mergeCell ref="P102:R102"/>
    <mergeCell ref="V102:X102"/>
    <mergeCell ref="Y102:AA102"/>
    <mergeCell ref="AB102:AD102"/>
    <mergeCell ref="W127:X127"/>
    <mergeCell ref="AF127:AI127"/>
    <mergeCell ref="M131:P131"/>
    <mergeCell ref="M132:P132"/>
    <mergeCell ref="M133:P133"/>
    <mergeCell ref="M134:P134"/>
    <mergeCell ref="M135:P135"/>
    <mergeCell ref="M136:P136"/>
    <mergeCell ref="Q121:V123"/>
    <mergeCell ref="Q124:V124"/>
    <mergeCell ref="Q125:V125"/>
    <mergeCell ref="Q126:V126"/>
    <mergeCell ref="Q127:V127"/>
    <mergeCell ref="Q128:V128"/>
    <mergeCell ref="Q129:V129"/>
    <mergeCell ref="Q130:V130"/>
    <mergeCell ref="Q131:V131"/>
    <mergeCell ref="S108:U108"/>
    <mergeCell ref="V108:X108"/>
    <mergeCell ref="Y108:AA108"/>
    <mergeCell ref="AN136:AR136"/>
    <mergeCell ref="AN137:AR137"/>
    <mergeCell ref="Y129:AE129"/>
    <mergeCell ref="Y130:AE130"/>
    <mergeCell ref="Y131:AE131"/>
    <mergeCell ref="Y132:AE132"/>
    <mergeCell ref="Y133:AE133"/>
    <mergeCell ref="Y134:AE134"/>
    <mergeCell ref="Y135:AE135"/>
    <mergeCell ref="Y136:AE136"/>
    <mergeCell ref="Y137:AE137"/>
    <mergeCell ref="Y109:AA109"/>
    <mergeCell ref="AB109:AD109"/>
    <mergeCell ref="D103:I103"/>
    <mergeCell ref="J103:L103"/>
    <mergeCell ref="AB103:AD103"/>
    <mergeCell ref="I125:L125"/>
    <mergeCell ref="I126:L126"/>
    <mergeCell ref="I127:L127"/>
    <mergeCell ref="I128:L128"/>
    <mergeCell ref="M121:P123"/>
    <mergeCell ref="M124:P124"/>
    <mergeCell ref="M125:P125"/>
    <mergeCell ref="M126:P126"/>
    <mergeCell ref="M127:P127"/>
    <mergeCell ref="M128:P128"/>
    <mergeCell ref="M129:P129"/>
    <mergeCell ref="M130:P130"/>
    <mergeCell ref="C120:U120"/>
    <mergeCell ref="D126:H126"/>
    <mergeCell ref="D127:H127"/>
    <mergeCell ref="AB108:AD108"/>
    <mergeCell ref="AS126:AV126"/>
    <mergeCell ref="AS127:AV127"/>
    <mergeCell ref="AS128:AV128"/>
    <mergeCell ref="AS129:AV129"/>
    <mergeCell ref="AS130:AV130"/>
    <mergeCell ref="AS131:AV131"/>
    <mergeCell ref="AF133:AI133"/>
    <mergeCell ref="AE101:AG101"/>
    <mergeCell ref="AH101:AJ101"/>
    <mergeCell ref="D134:H134"/>
    <mergeCell ref="I130:L130"/>
    <mergeCell ref="I131:L131"/>
    <mergeCell ref="I132:L132"/>
    <mergeCell ref="I133:L133"/>
    <mergeCell ref="I134:L134"/>
    <mergeCell ref="I135:L135"/>
    <mergeCell ref="AE102:AG102"/>
    <mergeCell ref="AH102:AJ102"/>
    <mergeCell ref="D101:I101"/>
    <mergeCell ref="J101:L101"/>
    <mergeCell ref="AN121:AR123"/>
    <mergeCell ref="AN124:AR124"/>
    <mergeCell ref="AN125:AR125"/>
    <mergeCell ref="P112:R112"/>
    <mergeCell ref="S112:U112"/>
    <mergeCell ref="AJ127:AM127"/>
    <mergeCell ref="W126:X126"/>
    <mergeCell ref="AF126:AI126"/>
    <mergeCell ref="AJ126:AM126"/>
    <mergeCell ref="I124:L124"/>
    <mergeCell ref="D125:H125"/>
    <mergeCell ref="S102:U102"/>
    <mergeCell ref="N9:AT9"/>
    <mergeCell ref="T253:AH253"/>
    <mergeCell ref="J254:S254"/>
    <mergeCell ref="T254:AH254"/>
    <mergeCell ref="AR84:AS84"/>
    <mergeCell ref="T251:AH251"/>
    <mergeCell ref="J251:S251"/>
    <mergeCell ref="AF71:AG71"/>
    <mergeCell ref="AJ71:AK71"/>
    <mergeCell ref="AN80:AO80"/>
    <mergeCell ref="AR80:AS80"/>
    <mergeCell ref="L81:M81"/>
    <mergeCell ref="L82:M82"/>
    <mergeCell ref="AR78:AS78"/>
    <mergeCell ref="AN79:AO79"/>
    <mergeCell ref="AR79:AS79"/>
    <mergeCell ref="AJ75:AK75"/>
    <mergeCell ref="AN75:AO75"/>
    <mergeCell ref="AR76:AS76"/>
    <mergeCell ref="AR77:AS77"/>
    <mergeCell ref="AR75:AS75"/>
    <mergeCell ref="AS132:AV132"/>
    <mergeCell ref="AN72:AO72"/>
    <mergeCell ref="D121:L122"/>
    <mergeCell ref="D123:H123"/>
    <mergeCell ref="I123:L123"/>
    <mergeCell ref="D124:H124"/>
    <mergeCell ref="Q134:V134"/>
    <mergeCell ref="AF135:AI135"/>
    <mergeCell ref="AJ135:AM135"/>
    <mergeCell ref="AF128:AI128"/>
    <mergeCell ref="AJ128:AM128"/>
    <mergeCell ref="D251:I251"/>
    <mergeCell ref="D254:I254"/>
    <mergeCell ref="D253:I253"/>
    <mergeCell ref="D252:I252"/>
    <mergeCell ref="J252:S252"/>
    <mergeCell ref="T252:AH252"/>
    <mergeCell ref="J253:S253"/>
    <mergeCell ref="D128:H128"/>
    <mergeCell ref="D129:H129"/>
    <mergeCell ref="D130:H130"/>
    <mergeCell ref="D131:H131"/>
    <mergeCell ref="D132:H132"/>
    <mergeCell ref="D133:H133"/>
    <mergeCell ref="D140:H140"/>
    <mergeCell ref="K240:T240"/>
    <mergeCell ref="M242:T242"/>
    <mergeCell ref="X242:AE242"/>
    <mergeCell ref="J186:L186"/>
    <mergeCell ref="M185:O185"/>
    <mergeCell ref="M186:O186"/>
    <mergeCell ref="T185:V185"/>
    <mergeCell ref="T186:V186"/>
    <mergeCell ref="P186:S186"/>
    <mergeCell ref="W200:AT201"/>
    <mergeCell ref="R201:S201"/>
    <mergeCell ref="W193:AT193"/>
    <mergeCell ref="W194:AT195"/>
    <mergeCell ref="W196:AT197"/>
    <mergeCell ref="AQ225:AT225"/>
    <mergeCell ref="AE226:AJ226"/>
    <mergeCell ref="AK226:AP226"/>
    <mergeCell ref="AQ226:AS226"/>
    <mergeCell ref="H84:I84"/>
    <mergeCell ref="P84:Q84"/>
    <mergeCell ref="T84:U84"/>
    <mergeCell ref="X84:Y84"/>
    <mergeCell ref="AB84:AC84"/>
    <mergeCell ref="AF84:AG84"/>
    <mergeCell ref="AJ84:AK84"/>
    <mergeCell ref="AN84:AO84"/>
    <mergeCell ref="AN83:AO83"/>
    <mergeCell ref="AR83:AS83"/>
    <mergeCell ref="H71:I71"/>
    <mergeCell ref="P71:Q71"/>
    <mergeCell ref="T71:U71"/>
    <mergeCell ref="X71:Y71"/>
    <mergeCell ref="AB71:AC71"/>
    <mergeCell ref="H83:I83"/>
    <mergeCell ref="P83:Q83"/>
    <mergeCell ref="T83:U83"/>
    <mergeCell ref="X83:Y83"/>
    <mergeCell ref="AB83:AC83"/>
    <mergeCell ref="AF83:AG83"/>
    <mergeCell ref="AJ83:AK83"/>
    <mergeCell ref="AR81:AS81"/>
    <mergeCell ref="AR82:AS82"/>
    <mergeCell ref="H81:I81"/>
    <mergeCell ref="P81:Q81"/>
    <mergeCell ref="T81:U81"/>
    <mergeCell ref="X81:Y81"/>
    <mergeCell ref="AB81:AC81"/>
    <mergeCell ref="AF81:AG81"/>
    <mergeCell ref="AJ81:AK81"/>
    <mergeCell ref="AN81:AO81"/>
    <mergeCell ref="AR73:AS73"/>
    <mergeCell ref="H78:I78"/>
    <mergeCell ref="P78:Q78"/>
    <mergeCell ref="T78:U78"/>
    <mergeCell ref="X78:Y78"/>
    <mergeCell ref="AB78:AC78"/>
    <mergeCell ref="AF78:AG78"/>
    <mergeCell ref="AJ78:AK78"/>
    <mergeCell ref="AN78:AO78"/>
    <mergeCell ref="AN76:AO76"/>
    <mergeCell ref="H77:I77"/>
    <mergeCell ref="P77:Q77"/>
    <mergeCell ref="T77:U77"/>
    <mergeCell ref="X77:Y77"/>
    <mergeCell ref="AB77:AC77"/>
    <mergeCell ref="AF77:AG77"/>
    <mergeCell ref="AN82:AO82"/>
    <mergeCell ref="H76:I76"/>
    <mergeCell ref="P76:Q76"/>
    <mergeCell ref="H75:I75"/>
    <mergeCell ref="H74:I74"/>
    <mergeCell ref="P74:Q74"/>
    <mergeCell ref="AN74:AO74"/>
    <mergeCell ref="AB76:AC76"/>
    <mergeCell ref="AF76:AG76"/>
    <mergeCell ref="AJ76:AK76"/>
    <mergeCell ref="AR74:AS74"/>
    <mergeCell ref="L74:M74"/>
    <mergeCell ref="L75:M75"/>
    <mergeCell ref="L76:M76"/>
    <mergeCell ref="L77:M77"/>
    <mergeCell ref="L78:M78"/>
    <mergeCell ref="H68:I68"/>
    <mergeCell ref="P68:Q68"/>
    <mergeCell ref="T68:U68"/>
    <mergeCell ref="X68:Y68"/>
    <mergeCell ref="AB68:AC68"/>
    <mergeCell ref="AF68:AG68"/>
    <mergeCell ref="AJ68:AK68"/>
    <mergeCell ref="AN68:AO68"/>
    <mergeCell ref="H67:I67"/>
    <mergeCell ref="P67:Q67"/>
    <mergeCell ref="T67:U67"/>
    <mergeCell ref="X67:Y67"/>
    <mergeCell ref="AJ69:AK69"/>
    <mergeCell ref="AN69:AO69"/>
    <mergeCell ref="H70:I70"/>
    <mergeCell ref="P70:Q70"/>
    <mergeCell ref="H82:I82"/>
    <mergeCell ref="P82:Q82"/>
    <mergeCell ref="T82:U82"/>
    <mergeCell ref="X82:Y82"/>
    <mergeCell ref="AB82:AC82"/>
    <mergeCell ref="AF82:AG82"/>
    <mergeCell ref="AJ82:AK82"/>
    <mergeCell ref="AN71:AO71"/>
    <mergeCell ref="AB73:AC73"/>
    <mergeCell ref="AF73:AG73"/>
    <mergeCell ref="AJ73:AK73"/>
    <mergeCell ref="AJ72:AK72"/>
    <mergeCell ref="AJ77:AK77"/>
    <mergeCell ref="AN77:AO77"/>
    <mergeCell ref="T76:U76"/>
    <mergeCell ref="X76:Y76"/>
    <mergeCell ref="AR67:AS67"/>
    <mergeCell ref="AR68:AS68"/>
    <mergeCell ref="AR69:AS69"/>
    <mergeCell ref="AR70:AS70"/>
    <mergeCell ref="AJ67:AK67"/>
    <mergeCell ref="AN67:AO67"/>
    <mergeCell ref="AR71:AS71"/>
    <mergeCell ref="AQ235:AS235"/>
    <mergeCell ref="AQ233:AS233"/>
    <mergeCell ref="AQ232:AS232"/>
    <mergeCell ref="AQ231:AS231"/>
    <mergeCell ref="I233:U233"/>
    <mergeCell ref="V233:AD233"/>
    <mergeCell ref="AE233:AJ233"/>
    <mergeCell ref="AK233:AP233"/>
    <mergeCell ref="I232:U232"/>
    <mergeCell ref="V232:AD232"/>
    <mergeCell ref="AE232:AJ232"/>
    <mergeCell ref="AK232:AP232"/>
    <mergeCell ref="S204:U204"/>
    <mergeCell ref="V204:AT204"/>
    <mergeCell ref="D204:M204"/>
    <mergeCell ref="N204:R204"/>
    <mergeCell ref="D235:H235"/>
    <mergeCell ref="I235:U235"/>
    <mergeCell ref="V235:AD235"/>
    <mergeCell ref="AE235:AJ235"/>
    <mergeCell ref="AK235:AP235"/>
    <mergeCell ref="D232:H232"/>
    <mergeCell ref="D226:H226"/>
    <mergeCell ref="I226:U226"/>
    <mergeCell ref="V226:AD226"/>
    <mergeCell ref="I231:U231"/>
    <mergeCell ref="V231:AD231"/>
    <mergeCell ref="AE231:AJ231"/>
    <mergeCell ref="R197:S197"/>
    <mergeCell ref="W198:AT199"/>
    <mergeCell ref="R199:S199"/>
    <mergeCell ref="P185:S185"/>
    <mergeCell ref="R195:S195"/>
    <mergeCell ref="D193:V193"/>
    <mergeCell ref="AI187:AK187"/>
    <mergeCell ref="AL187:AN187"/>
    <mergeCell ref="AO187:AQ187"/>
    <mergeCell ref="AR187:AT187"/>
    <mergeCell ref="AR185:AT185"/>
    <mergeCell ref="Z186:AB186"/>
    <mergeCell ref="AC186:AE186"/>
    <mergeCell ref="W187:Y187"/>
    <mergeCell ref="Z185:AB185"/>
    <mergeCell ref="AC185:AE185"/>
    <mergeCell ref="AF185:AH185"/>
    <mergeCell ref="Z187:AB187"/>
    <mergeCell ref="AC187:AE187"/>
    <mergeCell ref="AF187:AH187"/>
    <mergeCell ref="J187:L187"/>
    <mergeCell ref="M187:O187"/>
    <mergeCell ref="P187:S187"/>
    <mergeCell ref="T187:V187"/>
    <mergeCell ref="AK231:AP231"/>
    <mergeCell ref="N211:R212"/>
    <mergeCell ref="I227:U227"/>
    <mergeCell ref="K180:R180"/>
    <mergeCell ref="K179:R179"/>
    <mergeCell ref="K178:R178"/>
    <mergeCell ref="S177:AT177"/>
    <mergeCell ref="S178:AT178"/>
    <mergeCell ref="J183:L184"/>
    <mergeCell ref="S179:AT179"/>
    <mergeCell ref="D178:J178"/>
    <mergeCell ref="D179:J179"/>
    <mergeCell ref="AO183:AQ184"/>
    <mergeCell ref="AL185:AN185"/>
    <mergeCell ref="AO185:AQ185"/>
    <mergeCell ref="D187:I187"/>
    <mergeCell ref="I164:J164"/>
    <mergeCell ref="I163:J163"/>
    <mergeCell ref="I162:J162"/>
    <mergeCell ref="I161:J161"/>
    <mergeCell ref="AF186:AH186"/>
    <mergeCell ref="AI186:AK186"/>
    <mergeCell ref="AL186:AN186"/>
    <mergeCell ref="AO186:AQ186"/>
    <mergeCell ref="AR186:AT186"/>
    <mergeCell ref="W186:Y186"/>
    <mergeCell ref="D173:J173"/>
    <mergeCell ref="D177:J177"/>
    <mergeCell ref="AI185:AK185"/>
    <mergeCell ref="D186:I186"/>
    <mergeCell ref="D185:I185"/>
    <mergeCell ref="S180:AT180"/>
    <mergeCell ref="D180:J180"/>
    <mergeCell ref="K177:R177"/>
    <mergeCell ref="D172:J172"/>
    <mergeCell ref="S172:AT172"/>
    <mergeCell ref="M183:O184"/>
    <mergeCell ref="P183:S184"/>
    <mergeCell ref="S173:AT173"/>
    <mergeCell ref="AR183:AT184"/>
    <mergeCell ref="T183:V184"/>
    <mergeCell ref="C8:L8"/>
    <mergeCell ref="C5:L5"/>
    <mergeCell ref="D170:J170"/>
    <mergeCell ref="S170:AT170"/>
    <mergeCell ref="K170:R170"/>
    <mergeCell ref="AN60:AO60"/>
    <mergeCell ref="H59:I59"/>
    <mergeCell ref="P59:Q59"/>
    <mergeCell ref="I160:W160"/>
    <mergeCell ref="T60:U60"/>
    <mergeCell ref="X60:Y60"/>
    <mergeCell ref="AB60:AC60"/>
    <mergeCell ref="AB62:AC62"/>
    <mergeCell ref="AF62:AG62"/>
    <mergeCell ref="AJ62:AK62"/>
    <mergeCell ref="AN62:AO62"/>
    <mergeCell ref="P61:Q61"/>
    <mergeCell ref="T61:U61"/>
    <mergeCell ref="X61:Y61"/>
    <mergeCell ref="E147:AT148"/>
    <mergeCell ref="AF132:AI132"/>
    <mergeCell ref="AJ132:AM132"/>
    <mergeCell ref="I142:L142"/>
    <mergeCell ref="I143:L143"/>
    <mergeCell ref="AS137:AV137"/>
    <mergeCell ref="W137:X137"/>
    <mergeCell ref="D135:H135"/>
    <mergeCell ref="D161:H164"/>
    <mergeCell ref="AY134:BU134"/>
    <mergeCell ref="AY135:BU135"/>
    <mergeCell ref="AY136:BU136"/>
    <mergeCell ref="AY137:BU137"/>
    <mergeCell ref="W141:X141"/>
    <mergeCell ref="AF141:AI141"/>
    <mergeCell ref="AJ141:AM141"/>
    <mergeCell ref="W140:X140"/>
    <mergeCell ref="AF140:AI140"/>
    <mergeCell ref="AJ140:AM140"/>
    <mergeCell ref="W139:X139"/>
    <mergeCell ref="AF139:AI139"/>
    <mergeCell ref="AJ139:AM139"/>
    <mergeCell ref="W138:X138"/>
    <mergeCell ref="AS138:AV138"/>
    <mergeCell ref="AS139:AV139"/>
    <mergeCell ref="D153:AT157"/>
    <mergeCell ref="D160:H160"/>
    <mergeCell ref="X164:AT164"/>
    <mergeCell ref="W142:X142"/>
    <mergeCell ref="AF142:AI142"/>
    <mergeCell ref="I136:L136"/>
    <mergeCell ref="I137:L137"/>
    <mergeCell ref="I138:L138"/>
    <mergeCell ref="AN138:AR138"/>
    <mergeCell ref="AN139:AR139"/>
    <mergeCell ref="AN140:AR140"/>
    <mergeCell ref="AN141:AR141"/>
    <mergeCell ref="AN142:AR142"/>
    <mergeCell ref="AS135:AV135"/>
    <mergeCell ref="C11:L11"/>
    <mergeCell ref="T70:U70"/>
    <mergeCell ref="X70:Y70"/>
    <mergeCell ref="AB70:AC70"/>
    <mergeCell ref="AF70:AG70"/>
    <mergeCell ref="AJ70:AK70"/>
    <mergeCell ref="AN70:AO70"/>
    <mergeCell ref="H69:I69"/>
    <mergeCell ref="P69:Q69"/>
    <mergeCell ref="T69:U69"/>
    <mergeCell ref="X69:Y69"/>
    <mergeCell ref="AR72:AS72"/>
    <mergeCell ref="H73:I73"/>
    <mergeCell ref="P73:Q73"/>
    <mergeCell ref="T73:U73"/>
    <mergeCell ref="X73:Y73"/>
    <mergeCell ref="E68:F68"/>
    <mergeCell ref="E69:F69"/>
    <mergeCell ref="E70:F70"/>
    <mergeCell ref="E72:F72"/>
    <mergeCell ref="AB69:AC69"/>
    <mergeCell ref="AF69:AG69"/>
    <mergeCell ref="E73:F73"/>
    <mergeCell ref="AB61:AC61"/>
    <mergeCell ref="AF61:AG61"/>
    <mergeCell ref="AN63:AO63"/>
    <mergeCell ref="AJ61:AK61"/>
    <mergeCell ref="AN61:AO61"/>
    <mergeCell ref="AN64:AO64"/>
    <mergeCell ref="AN65:AO65"/>
    <mergeCell ref="AE34:AT34"/>
    <mergeCell ref="M34:V34"/>
    <mergeCell ref="E82:F82"/>
    <mergeCell ref="E83:F83"/>
    <mergeCell ref="E77:F77"/>
    <mergeCell ref="W143:X143"/>
    <mergeCell ref="W130:X130"/>
    <mergeCell ref="AF130:AI130"/>
    <mergeCell ref="AJ130:AM130"/>
    <mergeCell ref="W129:X129"/>
    <mergeCell ref="AF129:AI129"/>
    <mergeCell ref="AJ129:AM129"/>
    <mergeCell ref="W134:X134"/>
    <mergeCell ref="AF134:AI134"/>
    <mergeCell ref="AJ134:AM134"/>
    <mergeCell ref="W131:X131"/>
    <mergeCell ref="AF131:AI131"/>
    <mergeCell ref="AJ131:AM131"/>
    <mergeCell ref="W133:X133"/>
    <mergeCell ref="I141:L141"/>
    <mergeCell ref="H80:I80"/>
    <mergeCell ref="P80:Q80"/>
    <mergeCell ref="T80:U80"/>
    <mergeCell ref="X80:Y80"/>
    <mergeCell ref="AB80:AC80"/>
    <mergeCell ref="AF80:AG80"/>
    <mergeCell ref="AJ80:AK80"/>
    <mergeCell ref="H79:I79"/>
    <mergeCell ref="P79:Q79"/>
    <mergeCell ref="T79:U79"/>
    <mergeCell ref="X79:Y79"/>
    <mergeCell ref="AB79:AC79"/>
    <mergeCell ref="AF79:AG79"/>
    <mergeCell ref="L80:M80"/>
    <mergeCell ref="L79:M79"/>
    <mergeCell ref="AJ74:AK74"/>
    <mergeCell ref="P75:Q75"/>
    <mergeCell ref="T75:U75"/>
    <mergeCell ref="X75:Y75"/>
    <mergeCell ref="AB75:AC75"/>
    <mergeCell ref="AF75:AG75"/>
    <mergeCell ref="T74:U74"/>
    <mergeCell ref="X74:Y74"/>
    <mergeCell ref="AB74:AC74"/>
    <mergeCell ref="AF74:AG74"/>
    <mergeCell ref="AJ79:AK79"/>
    <mergeCell ref="AF67:AG67"/>
    <mergeCell ref="L67:M67"/>
    <mergeCell ref="L68:M68"/>
    <mergeCell ref="P62:Q62"/>
    <mergeCell ref="T62:U62"/>
    <mergeCell ref="AJ63:AK63"/>
    <mergeCell ref="P64:Q64"/>
    <mergeCell ref="AF63:AG63"/>
    <mergeCell ref="AJ65:AK65"/>
    <mergeCell ref="T64:U64"/>
    <mergeCell ref="X64:Y64"/>
    <mergeCell ref="AB64:AC64"/>
    <mergeCell ref="P66:Q66"/>
    <mergeCell ref="T66:U66"/>
    <mergeCell ref="X66:Y66"/>
    <mergeCell ref="AB66:AC66"/>
    <mergeCell ref="AF64:AG64"/>
    <mergeCell ref="AJ64:AK64"/>
    <mergeCell ref="AF66:AG66"/>
    <mergeCell ref="AJ66:AK66"/>
    <mergeCell ref="L66:M66"/>
    <mergeCell ref="H64:I64"/>
    <mergeCell ref="H66:I66"/>
    <mergeCell ref="AR66:AS66"/>
    <mergeCell ref="N39:W39"/>
    <mergeCell ref="X39:Y39"/>
    <mergeCell ref="Z39:AT39"/>
    <mergeCell ref="M44:AT44"/>
    <mergeCell ref="K57:N58"/>
    <mergeCell ref="L59:M59"/>
    <mergeCell ref="AM57:AP58"/>
    <mergeCell ref="H60:I60"/>
    <mergeCell ref="M48:AT49"/>
    <mergeCell ref="P60:Q60"/>
    <mergeCell ref="AR60:AS60"/>
    <mergeCell ref="AR61:AS61"/>
    <mergeCell ref="AR62:AS62"/>
    <mergeCell ref="M42:AT42"/>
    <mergeCell ref="AR63:AS63"/>
    <mergeCell ref="AR64:AS64"/>
    <mergeCell ref="AR65:AS65"/>
    <mergeCell ref="AF60:AG60"/>
    <mergeCell ref="AJ60:AK60"/>
    <mergeCell ref="O43:P43"/>
    <mergeCell ref="M43:N43"/>
    <mergeCell ref="E36:L36"/>
    <mergeCell ref="M36:V36"/>
    <mergeCell ref="W36:AD36"/>
    <mergeCell ref="AE36:AT36"/>
    <mergeCell ref="E41:L41"/>
    <mergeCell ref="E39:L39"/>
    <mergeCell ref="E43:L43"/>
    <mergeCell ref="E37:L37"/>
    <mergeCell ref="M37:V37"/>
    <mergeCell ref="W37:AD37"/>
    <mergeCell ref="H61:I61"/>
    <mergeCell ref="M41:N41"/>
    <mergeCell ref="O41:P41"/>
    <mergeCell ref="R41:S41"/>
    <mergeCell ref="U41:V41"/>
    <mergeCell ref="N14:AT14"/>
    <mergeCell ref="N17:AB17"/>
    <mergeCell ref="AM17:AS17"/>
    <mergeCell ref="M35:AT35"/>
    <mergeCell ref="E40:L40"/>
    <mergeCell ref="M40:AT40"/>
    <mergeCell ref="C14:L14"/>
    <mergeCell ref="E34:L34"/>
    <mergeCell ref="E35:L35"/>
    <mergeCell ref="D38:D49"/>
    <mergeCell ref="M38:AT38"/>
    <mergeCell ref="E47:L47"/>
    <mergeCell ref="E46:L46"/>
    <mergeCell ref="E48:L49"/>
    <mergeCell ref="C17:L17"/>
    <mergeCell ref="D34:D37"/>
    <mergeCell ref="E42:L42"/>
    <mergeCell ref="AN73:AO73"/>
    <mergeCell ref="H72:I72"/>
    <mergeCell ref="R46:AC46"/>
    <mergeCell ref="AD46:AT46"/>
    <mergeCell ref="L63:M63"/>
    <mergeCell ref="L64:M64"/>
    <mergeCell ref="L65:M65"/>
    <mergeCell ref="H63:I63"/>
    <mergeCell ref="P63:Q63"/>
    <mergeCell ref="T63:U63"/>
    <mergeCell ref="X63:Y63"/>
    <mergeCell ref="L71:M71"/>
    <mergeCell ref="L72:M72"/>
    <mergeCell ref="L73:M73"/>
    <mergeCell ref="P72:Q72"/>
    <mergeCell ref="T72:U72"/>
    <mergeCell ref="X72:Y72"/>
    <mergeCell ref="AB72:AC72"/>
    <mergeCell ref="AF72:AG72"/>
    <mergeCell ref="M47:AT47"/>
    <mergeCell ref="AB67:AC67"/>
    <mergeCell ref="M46:Q46"/>
    <mergeCell ref="AB63:AC63"/>
    <mergeCell ref="H62:I62"/>
    <mergeCell ref="X62:Y62"/>
    <mergeCell ref="AN66:AO66"/>
    <mergeCell ref="H65:I65"/>
    <mergeCell ref="P65:Q65"/>
    <mergeCell ref="T65:U65"/>
    <mergeCell ref="X65:Y65"/>
    <mergeCell ref="AB65:AC65"/>
    <mergeCell ref="AF65:AG65"/>
    <mergeCell ref="Q43:AT43"/>
    <mergeCell ref="T59:U59"/>
    <mergeCell ref="O57:R58"/>
    <mergeCell ref="AQ57:AT58"/>
    <mergeCell ref="AN59:AO59"/>
    <mergeCell ref="AR59:AS59"/>
    <mergeCell ref="E45:L45"/>
    <mergeCell ref="E44:L44"/>
    <mergeCell ref="E78:F78"/>
    <mergeCell ref="L60:M60"/>
    <mergeCell ref="S57:V58"/>
    <mergeCell ref="D57:F58"/>
    <mergeCell ref="X59:Y59"/>
    <mergeCell ref="AB59:AC59"/>
    <mergeCell ref="AF59:AG59"/>
    <mergeCell ref="AJ59:AK59"/>
    <mergeCell ref="W57:Z58"/>
    <mergeCell ref="AA57:AD58"/>
    <mergeCell ref="AE57:AH58"/>
    <mergeCell ref="AI57:AL58"/>
    <mergeCell ref="G57:J58"/>
    <mergeCell ref="D59:D71"/>
    <mergeCell ref="E59:F59"/>
    <mergeCell ref="E60:F60"/>
    <mergeCell ref="E61:F61"/>
    <mergeCell ref="E62:F62"/>
    <mergeCell ref="E67:F67"/>
    <mergeCell ref="E71:F71"/>
    <mergeCell ref="L61:M61"/>
    <mergeCell ref="L62:M62"/>
    <mergeCell ref="L69:M69"/>
    <mergeCell ref="L70:M70"/>
    <mergeCell ref="C2:AT2"/>
    <mergeCell ref="N5:AT5"/>
    <mergeCell ref="N11:AT11"/>
    <mergeCell ref="N8:AT8"/>
    <mergeCell ref="D258:K258"/>
    <mergeCell ref="D259:K259"/>
    <mergeCell ref="D260:K260"/>
    <mergeCell ref="D261:K261"/>
    <mergeCell ref="D262:K262"/>
    <mergeCell ref="L257:P257"/>
    <mergeCell ref="Q257:U257"/>
    <mergeCell ref="L258:P258"/>
    <mergeCell ref="Q258:U258"/>
    <mergeCell ref="L259:P259"/>
    <mergeCell ref="Q259:U259"/>
    <mergeCell ref="L260:P260"/>
    <mergeCell ref="E38:L38"/>
    <mergeCell ref="AC17:AK17"/>
    <mergeCell ref="AL33:AT33"/>
    <mergeCell ref="W34:AD34"/>
    <mergeCell ref="E63:F63"/>
    <mergeCell ref="E64:F64"/>
    <mergeCell ref="E65:F65"/>
    <mergeCell ref="E66:F66"/>
    <mergeCell ref="E74:F74"/>
    <mergeCell ref="E75:F75"/>
    <mergeCell ref="E76:F76"/>
    <mergeCell ref="D72:D84"/>
    <mergeCell ref="E84:F84"/>
    <mergeCell ref="E79:F79"/>
    <mergeCell ref="E80:F80"/>
    <mergeCell ref="E81:F81"/>
    <mergeCell ref="E270:AT271"/>
    <mergeCell ref="Q260:U260"/>
    <mergeCell ref="L261:P261"/>
    <mergeCell ref="Q261:U261"/>
    <mergeCell ref="L262:P262"/>
    <mergeCell ref="Q262:U262"/>
    <mergeCell ref="D257:K257"/>
    <mergeCell ref="V257:AH257"/>
    <mergeCell ref="V258:AH258"/>
    <mergeCell ref="V259:AH259"/>
    <mergeCell ref="V260:AH260"/>
    <mergeCell ref="V261:AH261"/>
    <mergeCell ref="V262:AH262"/>
    <mergeCell ref="W124:X124"/>
    <mergeCell ref="AF124:AI124"/>
    <mergeCell ref="AF121:AI123"/>
    <mergeCell ref="W121:X123"/>
    <mergeCell ref="AJ121:AM123"/>
    <mergeCell ref="AJ124:AM124"/>
    <mergeCell ref="W125:X125"/>
    <mergeCell ref="AF125:AI125"/>
    <mergeCell ref="AJ125:AM125"/>
    <mergeCell ref="AS124:AV124"/>
    <mergeCell ref="AS121:AV123"/>
    <mergeCell ref="AS125:AV125"/>
    <mergeCell ref="AJ138:AM138"/>
    <mergeCell ref="D141:H141"/>
    <mergeCell ref="V230:AD230"/>
    <mergeCell ref="AK230:AP230"/>
    <mergeCell ref="AE230:AJ230"/>
    <mergeCell ref="I230:U230"/>
    <mergeCell ref="D231:H231"/>
    <mergeCell ref="D97:I97"/>
    <mergeCell ref="D98:I98"/>
    <mergeCell ref="D99:I99"/>
    <mergeCell ref="D100:I100"/>
    <mergeCell ref="D95:I95"/>
    <mergeCell ref="J98:L98"/>
    <mergeCell ref="J97:L97"/>
    <mergeCell ref="J95:L95"/>
    <mergeCell ref="M95:O95"/>
    <mergeCell ref="P95:R95"/>
    <mergeCell ref="S95:U95"/>
    <mergeCell ref="V95:X95"/>
    <mergeCell ref="Y95:AA95"/>
    <mergeCell ref="M98:O98"/>
    <mergeCell ref="P98:R98"/>
    <mergeCell ref="S98:U98"/>
    <mergeCell ref="V98:X98"/>
    <mergeCell ref="Y98:AA98"/>
    <mergeCell ref="M99:O99"/>
    <mergeCell ref="L83:M83"/>
    <mergeCell ref="L84:M84"/>
    <mergeCell ref="J90:L90"/>
    <mergeCell ref="P99:R99"/>
    <mergeCell ref="S99:U99"/>
    <mergeCell ref="V99:X99"/>
    <mergeCell ref="Y99:AA99"/>
    <mergeCell ref="AB99:AD99"/>
    <mergeCell ref="D110:I110"/>
    <mergeCell ref="J110:L110"/>
    <mergeCell ref="M110:O110"/>
    <mergeCell ref="P110:R110"/>
    <mergeCell ref="S110:U110"/>
    <mergeCell ref="V110:X110"/>
    <mergeCell ref="Y110:AA110"/>
    <mergeCell ref="AB110:AD110"/>
    <mergeCell ref="J99:L99"/>
    <mergeCell ref="Y100:AA100"/>
    <mergeCell ref="AB100:AD100"/>
    <mergeCell ref="J100:L100"/>
    <mergeCell ref="M100:O100"/>
    <mergeCell ref="P100:R100"/>
    <mergeCell ref="S100:U100"/>
    <mergeCell ref="V100:X100"/>
    <mergeCell ref="D108:I108"/>
    <mergeCell ref="AB101:AD101"/>
    <mergeCell ref="M103:O103"/>
    <mergeCell ref="P103:R103"/>
    <mergeCell ref="S103:U103"/>
    <mergeCell ref="V103:X103"/>
    <mergeCell ref="Y103:AA103"/>
    <mergeCell ref="AC92:AE92"/>
    <mergeCell ref="M101:O101"/>
    <mergeCell ref="P101:R101"/>
    <mergeCell ref="S101:U101"/>
    <mergeCell ref="V101:X101"/>
    <mergeCell ref="AN95:AP95"/>
    <mergeCell ref="AQ95:AS95"/>
    <mergeCell ref="M97:O97"/>
    <mergeCell ref="P97:R97"/>
    <mergeCell ref="S97:U97"/>
    <mergeCell ref="V97:X97"/>
    <mergeCell ref="Y97:AA97"/>
    <mergeCell ref="AB97:AD97"/>
    <mergeCell ref="AE97:AG97"/>
    <mergeCell ref="AH97:AJ97"/>
    <mergeCell ref="AK97:AM97"/>
    <mergeCell ref="AN97:AP97"/>
    <mergeCell ref="AQ97:AS97"/>
    <mergeCell ref="AB95:AD95"/>
    <mergeCell ref="AE95:AG95"/>
    <mergeCell ref="AK96:AM96"/>
    <mergeCell ref="AN96:AP96"/>
    <mergeCell ref="AQ96:AS96"/>
    <mergeCell ref="AH95:AJ95"/>
    <mergeCell ref="AB98:AD98"/>
    <mergeCell ref="AE98:AG98"/>
    <mergeCell ref="AH98:AJ98"/>
    <mergeCell ref="AK98:AM98"/>
    <mergeCell ref="AN98:AP98"/>
    <mergeCell ref="AN100:AP100"/>
    <mergeCell ref="AQ98:AS98"/>
    <mergeCell ref="AQ100:AS100"/>
    <mergeCell ref="AK95:AM95"/>
    <mergeCell ref="D112:I112"/>
    <mergeCell ref="D111:I111"/>
    <mergeCell ref="AK113:AM113"/>
    <mergeCell ref="AN113:AP113"/>
    <mergeCell ref="AE108:AG108"/>
    <mergeCell ref="AH108:AJ108"/>
    <mergeCell ref="AK108:AM108"/>
    <mergeCell ref="AN108:AP108"/>
    <mergeCell ref="AN109:AP109"/>
    <mergeCell ref="D113:I113"/>
    <mergeCell ref="J113:L113"/>
    <mergeCell ref="M113:O113"/>
    <mergeCell ref="Y113:AA113"/>
    <mergeCell ref="AB113:AD113"/>
    <mergeCell ref="J112:L112"/>
    <mergeCell ref="M112:O112"/>
    <mergeCell ref="AE113:AG113"/>
    <mergeCell ref="AH113:AJ113"/>
    <mergeCell ref="S111:U111"/>
    <mergeCell ref="V111:X111"/>
    <mergeCell ref="Y111:AA111"/>
    <mergeCell ref="AB111:AD111"/>
    <mergeCell ref="D109:I109"/>
    <mergeCell ref="J109:L109"/>
    <mergeCell ref="M109:O109"/>
    <mergeCell ref="P109:R109"/>
    <mergeCell ref="S109:U109"/>
    <mergeCell ref="V109:X109"/>
    <mergeCell ref="AE99:AG99"/>
    <mergeCell ref="K172:R172"/>
    <mergeCell ref="K173:R173"/>
    <mergeCell ref="S171:AT171"/>
    <mergeCell ref="J185:L185"/>
    <mergeCell ref="W185:Y185"/>
    <mergeCell ref="P115:R115"/>
    <mergeCell ref="S115:U115"/>
    <mergeCell ref="D136:H136"/>
    <mergeCell ref="D137:H137"/>
    <mergeCell ref="D138:H138"/>
    <mergeCell ref="D139:H139"/>
    <mergeCell ref="I139:L139"/>
    <mergeCell ref="V227:AD227"/>
    <mergeCell ref="AE227:AJ227"/>
    <mergeCell ref="AK227:AP227"/>
    <mergeCell ref="AQ227:AS227"/>
    <mergeCell ref="K171:R171"/>
    <mergeCell ref="N222:AT222"/>
    <mergeCell ref="N221:AT221"/>
    <mergeCell ref="N220:AT220"/>
    <mergeCell ref="N219:AT219"/>
    <mergeCell ref="D225:H225"/>
    <mergeCell ref="I225:U225"/>
    <mergeCell ref="V225:AD225"/>
    <mergeCell ref="AE225:AJ225"/>
    <mergeCell ref="AK225:AP225"/>
    <mergeCell ref="I140:L140"/>
    <mergeCell ref="W136:X136"/>
    <mergeCell ref="AF136:AI136"/>
    <mergeCell ref="AJ136:AM136"/>
    <mergeCell ref="AS136:AV136"/>
    <mergeCell ref="Y101:AA101"/>
    <mergeCell ref="AQ109:AS109"/>
    <mergeCell ref="AE103:AG103"/>
    <mergeCell ref="AN111:AP111"/>
    <mergeCell ref="AN102:AP102"/>
    <mergeCell ref="AQ102:AS102"/>
    <mergeCell ref="AE111:AG111"/>
    <mergeCell ref="AH111:AJ111"/>
    <mergeCell ref="AH103:AJ103"/>
    <mergeCell ref="AK103:AM103"/>
    <mergeCell ref="AN103:AP103"/>
    <mergeCell ref="AQ103:AS103"/>
    <mergeCell ref="AK101:AM101"/>
    <mergeCell ref="AN101:AP101"/>
    <mergeCell ref="AN110:AP110"/>
    <mergeCell ref="AQ110:AS110"/>
    <mergeCell ref="AN99:AP99"/>
    <mergeCell ref="AQ99:AS99"/>
    <mergeCell ref="AK100:AM100"/>
    <mergeCell ref="AK102:AM102"/>
    <mergeCell ref="AH100:AJ100"/>
    <mergeCell ref="AQ111:AS111"/>
    <mergeCell ref="AE110:AG110"/>
    <mergeCell ref="AH110:AJ110"/>
    <mergeCell ref="AK110:AM110"/>
    <mergeCell ref="AQ101:AS101"/>
    <mergeCell ref="AH99:AJ99"/>
    <mergeCell ref="AK99:AM99"/>
    <mergeCell ref="AE109:AG109"/>
    <mergeCell ref="AH109:AJ109"/>
    <mergeCell ref="AK109:AM109"/>
    <mergeCell ref="AE100:AG100"/>
    <mergeCell ref="D114:I114"/>
    <mergeCell ref="J114:L114"/>
    <mergeCell ref="M114:O114"/>
    <mergeCell ref="P114:R114"/>
    <mergeCell ref="S114:U114"/>
    <mergeCell ref="V114:X114"/>
    <mergeCell ref="Y114:AA114"/>
    <mergeCell ref="AB114:AD114"/>
    <mergeCell ref="AE114:AG114"/>
    <mergeCell ref="AH114:AJ114"/>
    <mergeCell ref="AK114:AM114"/>
    <mergeCell ref="AN114:AP114"/>
    <mergeCell ref="AQ114:AS114"/>
    <mergeCell ref="AQ108:AS108"/>
    <mergeCell ref="J111:L111"/>
    <mergeCell ref="M111:O111"/>
    <mergeCell ref="P111:R111"/>
    <mergeCell ref="V112:X112"/>
    <mergeCell ref="Y112:AA112"/>
    <mergeCell ref="AB112:AD112"/>
    <mergeCell ref="AK111:AM111"/>
    <mergeCell ref="AE112:AG112"/>
    <mergeCell ref="AN112:AP112"/>
    <mergeCell ref="AQ112:AS112"/>
    <mergeCell ref="AH112:AJ112"/>
    <mergeCell ref="AK112:AM112"/>
    <mergeCell ref="J108:L108"/>
    <mergeCell ref="M108:O108"/>
    <mergeCell ref="P108:R108"/>
    <mergeCell ref="P113:R113"/>
    <mergeCell ref="S113:U113"/>
    <mergeCell ref="V113:X113"/>
    <mergeCell ref="W183:Y184"/>
    <mergeCell ref="Z183:AB184"/>
    <mergeCell ref="AC183:AE184"/>
    <mergeCell ref="AF183:AH184"/>
    <mergeCell ref="AI183:AK184"/>
    <mergeCell ref="AL183:AN184"/>
    <mergeCell ref="W128:X128"/>
    <mergeCell ref="I129:L129"/>
    <mergeCell ref="AH115:AJ115"/>
    <mergeCell ref="AK115:AM115"/>
    <mergeCell ref="AN115:AP115"/>
    <mergeCell ref="AQ115:AS115"/>
    <mergeCell ref="D116:I116"/>
    <mergeCell ref="J116:L116"/>
    <mergeCell ref="M116:O116"/>
    <mergeCell ref="P116:R116"/>
    <mergeCell ref="S116:U116"/>
    <mergeCell ref="V116:X116"/>
    <mergeCell ref="Y116:AA116"/>
    <mergeCell ref="AJ133:AM133"/>
    <mergeCell ref="AS141:AV141"/>
    <mergeCell ref="AS134:AV134"/>
    <mergeCell ref="AF143:AI143"/>
    <mergeCell ref="AJ143:AM143"/>
    <mergeCell ref="D171:J171"/>
    <mergeCell ref="D183:I184"/>
    <mergeCell ref="X163:AT163"/>
    <mergeCell ref="X162:AT162"/>
    <mergeCell ref="X161:AT161"/>
    <mergeCell ref="X160:AT160"/>
    <mergeCell ref="W135:X135"/>
    <mergeCell ref="D143:H143"/>
    <mergeCell ref="AQ113:AS113"/>
    <mergeCell ref="D263:K263"/>
    <mergeCell ref="L263:P263"/>
    <mergeCell ref="Q263:U263"/>
    <mergeCell ref="V263:AH263"/>
    <mergeCell ref="D264:K264"/>
    <mergeCell ref="L264:P264"/>
    <mergeCell ref="Q264:U264"/>
    <mergeCell ref="V264:AH264"/>
    <mergeCell ref="S205:T206"/>
    <mergeCell ref="N205:R206"/>
    <mergeCell ref="V205:AT206"/>
    <mergeCell ref="N207:R208"/>
    <mergeCell ref="S207:T208"/>
    <mergeCell ref="V207:AT208"/>
    <mergeCell ref="N209:R210"/>
    <mergeCell ref="S209:T210"/>
    <mergeCell ref="V209:AT210"/>
    <mergeCell ref="D205:M206"/>
    <mergeCell ref="D207:M208"/>
    <mergeCell ref="D211:M212"/>
    <mergeCell ref="D209:M210"/>
    <mergeCell ref="D222:H222"/>
    <mergeCell ref="D221:H221"/>
    <mergeCell ref="D220:H220"/>
    <mergeCell ref="D219:H219"/>
    <mergeCell ref="I222:M222"/>
    <mergeCell ref="I221:M221"/>
    <mergeCell ref="I220:M220"/>
    <mergeCell ref="I219:M219"/>
    <mergeCell ref="D233:H233"/>
    <mergeCell ref="D227:H227"/>
    <mergeCell ref="AK37:AT37"/>
    <mergeCell ref="AE37:AJ37"/>
    <mergeCell ref="D234:H234"/>
    <mergeCell ref="I234:U234"/>
    <mergeCell ref="V234:AD234"/>
    <mergeCell ref="AE234:AJ234"/>
    <mergeCell ref="AK234:AP234"/>
    <mergeCell ref="AQ234:AS234"/>
    <mergeCell ref="D230:H230"/>
    <mergeCell ref="AQ230:AT230"/>
    <mergeCell ref="M45:AT45"/>
    <mergeCell ref="AB116:AD116"/>
    <mergeCell ref="AE116:AG116"/>
    <mergeCell ref="AH116:AJ116"/>
    <mergeCell ref="AK116:AM116"/>
    <mergeCell ref="AN116:AP116"/>
    <mergeCell ref="AQ116:AS116"/>
    <mergeCell ref="D115:I115"/>
    <mergeCell ref="J115:L115"/>
    <mergeCell ref="M115:O115"/>
    <mergeCell ref="S211:T212"/>
    <mergeCell ref="V211:AT212"/>
    <mergeCell ref="V115:X115"/>
    <mergeCell ref="Y115:AA115"/>
    <mergeCell ref="AB115:AD115"/>
    <mergeCell ref="AE115:AG115"/>
    <mergeCell ref="AS142:AV142"/>
    <mergeCell ref="AS143:AV143"/>
    <mergeCell ref="AS140:AV140"/>
    <mergeCell ref="D142:H142"/>
    <mergeCell ref="AS133:AV133"/>
    <mergeCell ref="W132:X132"/>
  </mergeCells>
  <phoneticPr fontId="3"/>
  <dataValidations disablePrompts="1" count="2">
    <dataValidation type="list" allowBlank="1" showInputMessage="1" showErrorMessage="1" sqref="I161:J164 L258:U265" xr:uid="{DECD280E-BF8D-4BE8-85CF-60F8C37CF1F8}">
      <formula1>"〇"</formula1>
    </dataValidation>
    <dataValidation type="whole" allowBlank="1" showInputMessage="1" showErrorMessage="1" errorTitle="注意" error="おい_x000a_" sqref="R195:S195" xr:uid="{373960B7-312C-49E1-99D2-F0103E55146D}">
      <formula1>0</formula1>
      <formula2>100</formula2>
    </dataValidation>
  </dataValidations>
  <pageMargins left="0.23622047244094491" right="0.23622047244094491" top="0.74803149606299213" bottom="0.74803149606299213" header="0.31496062992125984" footer="0.31496062992125984"/>
  <pageSetup paperSize="9" scale="92" orientation="landscape" r:id="rId1"/>
  <rowBreaks count="9" manualBreakCount="9">
    <brk id="31" max="47" man="1"/>
    <brk id="53" max="47" man="1"/>
    <brk id="88" max="47" man="1"/>
    <brk id="117" max="47" man="1"/>
    <brk id="150" max="47" man="1"/>
    <brk id="165" max="47" man="1"/>
    <brk id="190" max="47" man="1"/>
    <brk id="214" max="47" man="1"/>
    <brk id="236" max="47" man="1"/>
  </rowBreaks>
  <drawing r:id="rId2"/>
  <legacyDrawing r:id="rId3"/>
  <extLst>
    <ext xmlns:x14="http://schemas.microsoft.com/office/spreadsheetml/2009/9/main" uri="{CCE6A557-97BC-4b89-ADB6-D9C93CAAB3DF}">
      <x14:dataValidations xmlns:xm="http://schemas.microsoft.com/office/excel/2006/main" disablePrompts="1" count="8">
        <x14:dataValidation type="list" allowBlank="1" showInputMessage="1" showErrorMessage="1" xr:uid="{183D5597-3ADF-48F5-9930-1C3695377BA9}">
          <x14:formula1>
            <xm:f>入力ルール!$C$3:$C$24</xm:f>
          </x14:formula1>
          <xm:sqref>D124:H143</xm:sqref>
        </x14:dataValidation>
        <x14:dataValidation type="list" allowBlank="1" showInputMessage="1" showErrorMessage="1" xr:uid="{D09F5BDB-5BEC-4DC6-BCFD-2C54309ED41F}">
          <x14:formula1>
            <xm:f>入力ルール!$C$3</xm:f>
          </x14:formula1>
          <xm:sqref>I124:L143</xm:sqref>
        </x14:dataValidation>
        <x14:dataValidation type="list" allowBlank="1" showInputMessage="1" showErrorMessage="1" xr:uid="{1470C64D-7EF9-40BF-A932-1F355B4A09D5}">
          <x14:formula1>
            <xm:f>入力ルール!$G$3:$G$4</xm:f>
          </x14:formula1>
          <xm:sqref>AF124:AI143</xm:sqref>
        </x14:dataValidation>
        <x14:dataValidation type="list" allowBlank="1" showInputMessage="1" showErrorMessage="1" xr:uid="{9070CD14-D9A5-4CEA-A39F-B847DF41D914}">
          <x14:formula1>
            <xm:f>入力ルール!$I$3:$I$4</xm:f>
          </x14:formula1>
          <xm:sqref>AJ124:AM143</xm:sqref>
        </x14:dataValidation>
        <x14:dataValidation type="list" allowBlank="1" showInputMessage="1" showErrorMessage="1" xr:uid="{94E107B7-BED1-4C54-A60F-35B53C20B42C}">
          <x14:formula1>
            <xm:f>入力ルール!$K$3:$K$4</xm:f>
          </x14:formula1>
          <xm:sqref>J185:AT187</xm:sqref>
        </x14:dataValidation>
        <x14:dataValidation type="list" allowBlank="1" showInputMessage="1" showErrorMessage="1" xr:uid="{C8A63291-399B-4E8E-883E-A30CE2A8B55C}">
          <x14:formula1>
            <xm:f>入力ルール!$M$3:$M$4</xm:f>
          </x14:formula1>
          <xm:sqref>M46:Q46</xm:sqref>
        </x14:dataValidation>
        <x14:dataValidation type="list" allowBlank="1" showInputMessage="1" showErrorMessage="1" xr:uid="{C0118CE9-A8DC-4579-A0B4-8EEDA561A649}">
          <x14:formula1>
            <xm:f>入力ルール!$O$3:$O$4</xm:f>
          </x14:formula1>
          <xm:sqref>M41:N41</xm:sqref>
        </x14:dataValidation>
        <x14:dataValidation type="list" allowBlank="1" showInputMessage="1" showErrorMessage="1" xr:uid="{7245ACAE-2636-4BF4-B2EF-15EE60A42B00}">
          <x14:formula1>
            <xm:f>入力ルール!$E$3:$E$6</xm:f>
          </x14:formula1>
          <xm:sqref>M124:P143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50A4F-C4C2-460F-A37C-91EEFC713721}">
  <sheetPr codeName="Sheet2">
    <tabColor rgb="FFFF0000"/>
  </sheetPr>
  <dimension ref="A1:CU57"/>
  <sheetViews>
    <sheetView showGridLines="0" zoomScale="85" zoomScaleNormal="85" workbookViewId="0">
      <pane xSplit="6" ySplit="21" topLeftCell="G28" activePane="bottomRight" state="frozen"/>
      <selection pane="topRight" activeCell="G1" sqref="G1"/>
      <selection pane="bottomLeft" activeCell="A22" sqref="A22"/>
      <selection pane="bottomRight" activeCell="N25" sqref="N25"/>
    </sheetView>
  </sheetViews>
  <sheetFormatPr defaultColWidth="3" defaultRowHeight="15" customHeight="1"/>
  <cols>
    <col min="1" max="1" width="3.125" style="20" customWidth="1"/>
    <col min="2" max="2" width="12.75" style="20" customWidth="1"/>
    <col min="3" max="3" width="7" style="20" customWidth="1"/>
    <col min="4" max="4" width="11" style="20" customWidth="1"/>
    <col min="5" max="6" width="10.625" style="20" customWidth="1"/>
    <col min="7" max="98" width="4.25" style="20" customWidth="1"/>
    <col min="99" max="99" width="3.5" style="20" bestFit="1" customWidth="1"/>
    <col min="100" max="16384" width="3" style="20"/>
  </cols>
  <sheetData>
    <row r="1" spans="1:98" ht="27.75" customHeight="1">
      <c r="A1" s="491" t="s">
        <v>245</v>
      </c>
      <c r="B1" s="491"/>
      <c r="C1" s="491"/>
      <c r="D1" s="491"/>
      <c r="E1" s="491"/>
      <c r="F1" s="491"/>
      <c r="G1" s="491"/>
      <c r="H1" s="491"/>
      <c r="I1" s="491"/>
      <c r="J1" s="491"/>
      <c r="K1" s="491"/>
      <c r="L1" s="491"/>
      <c r="M1" s="491"/>
      <c r="N1" s="491"/>
      <c r="O1" s="491"/>
      <c r="P1" s="491"/>
      <c r="Q1" s="491"/>
      <c r="R1" s="491"/>
      <c r="S1" s="491"/>
    </row>
    <row r="2" spans="1:98" s="117" customFormat="1" ht="12">
      <c r="A2" s="117" t="str">
        <f>"事業所名　：　"&amp;事前調書!N5</f>
        <v>事業所名　：　</v>
      </c>
    </row>
    <row r="3" spans="1:98" ht="90" customHeight="1" thickBot="1"/>
    <row r="4" spans="1:98" thickTop="1" thickBot="1">
      <c r="A4" s="20" t="s">
        <v>237</v>
      </c>
      <c r="B4" s="118" t="s">
        <v>189</v>
      </c>
      <c r="C4" s="492"/>
      <c r="D4" s="493"/>
      <c r="E4" s="494"/>
      <c r="H4" s="504">
        <f>C4-14</f>
        <v>-14</v>
      </c>
      <c r="I4" s="504"/>
      <c r="J4" s="504"/>
      <c r="K4" s="504"/>
      <c r="L4" s="504"/>
      <c r="M4" s="119"/>
      <c r="N4" s="119"/>
      <c r="O4" s="119"/>
    </row>
    <row r="5" spans="1:98" ht="5.25" customHeight="1" thickTop="1" thickBot="1">
      <c r="B5" s="120"/>
      <c r="C5" s="121"/>
      <c r="D5" s="121"/>
      <c r="E5" s="121"/>
    </row>
    <row r="6" spans="1:98" thickTop="1" thickBot="1">
      <c r="A6" s="20" t="s">
        <v>237</v>
      </c>
      <c r="B6" s="495" t="s">
        <v>216</v>
      </c>
      <c r="C6" s="495"/>
      <c r="D6" s="495"/>
      <c r="E6" s="495"/>
      <c r="F6" s="496"/>
      <c r="G6" s="499"/>
      <c r="H6" s="499"/>
      <c r="I6" s="122" t="s">
        <v>240</v>
      </c>
    </row>
    <row r="7" spans="1:98" ht="5.25" customHeight="1" thickTop="1" thickBot="1">
      <c r="B7" s="120"/>
      <c r="C7" s="121"/>
      <c r="D7" s="121"/>
      <c r="E7" s="121"/>
      <c r="G7" s="123"/>
      <c r="H7" s="123"/>
    </row>
    <row r="8" spans="1:98" thickTop="1" thickBot="1">
      <c r="A8" s="20" t="s">
        <v>237</v>
      </c>
      <c r="B8" s="505" t="s">
        <v>236</v>
      </c>
      <c r="C8" s="495"/>
      <c r="D8" s="495"/>
      <c r="E8" s="495"/>
      <c r="F8" s="506"/>
      <c r="G8" s="500"/>
      <c r="H8" s="501"/>
      <c r="I8" s="122" t="s">
        <v>107</v>
      </c>
    </row>
    <row r="9" spans="1:98" ht="3" customHeight="1" thickTop="1">
      <c r="B9" s="124"/>
      <c r="C9" s="121"/>
      <c r="D9" s="121"/>
      <c r="E9" s="121"/>
      <c r="G9" s="125"/>
      <c r="H9" s="125"/>
    </row>
    <row r="10" spans="1:98" ht="8.25" customHeight="1">
      <c r="B10" s="124"/>
      <c r="C10" s="121"/>
      <c r="D10" s="121"/>
      <c r="E10" s="121"/>
    </row>
    <row r="11" spans="1:98" ht="14.25">
      <c r="A11" s="20" t="s">
        <v>213</v>
      </c>
      <c r="B11" s="126"/>
      <c r="C11" s="121"/>
      <c r="D11" s="121"/>
      <c r="E11" s="121"/>
      <c r="G11" s="127" t="str">
        <f>IF(H11&lt;&gt;"","↓","")</f>
        <v/>
      </c>
      <c r="H11" s="510" t="str">
        <f>H12</f>
        <v/>
      </c>
      <c r="I11" s="510"/>
      <c r="J11" s="510"/>
    </row>
    <row r="12" spans="1:98" ht="15" customHeight="1">
      <c r="B12" s="324" t="s">
        <v>186</v>
      </c>
      <c r="C12" s="513" t="s">
        <v>187</v>
      </c>
      <c r="D12" s="514"/>
      <c r="E12" s="497" t="s">
        <v>217</v>
      </c>
      <c r="F12" s="498"/>
      <c r="G12" s="168" t="str">
        <f>IFERROR(DATE(YEAR($H$4),MONTH($H$4)-3,1),"")</f>
        <v/>
      </c>
      <c r="H12" s="168" t="str">
        <f>IFERROR(G12+1,"")</f>
        <v/>
      </c>
      <c r="I12" s="168" t="str">
        <f t="shared" ref="I12:BT12" si="0">IFERROR(H12+1,"")</f>
        <v/>
      </c>
      <c r="J12" s="168" t="str">
        <f t="shared" si="0"/>
        <v/>
      </c>
      <c r="K12" s="168" t="str">
        <f t="shared" si="0"/>
        <v/>
      </c>
      <c r="L12" s="168" t="str">
        <f t="shared" si="0"/>
        <v/>
      </c>
      <c r="M12" s="168" t="str">
        <f t="shared" si="0"/>
        <v/>
      </c>
      <c r="N12" s="168" t="str">
        <f t="shared" si="0"/>
        <v/>
      </c>
      <c r="O12" s="168" t="str">
        <f t="shared" si="0"/>
        <v/>
      </c>
      <c r="P12" s="168" t="str">
        <f t="shared" si="0"/>
        <v/>
      </c>
      <c r="Q12" s="168" t="str">
        <f t="shared" si="0"/>
        <v/>
      </c>
      <c r="R12" s="168" t="str">
        <f t="shared" si="0"/>
        <v/>
      </c>
      <c r="S12" s="168" t="str">
        <f t="shared" si="0"/>
        <v/>
      </c>
      <c r="T12" s="168" t="str">
        <f t="shared" si="0"/>
        <v/>
      </c>
      <c r="U12" s="168" t="str">
        <f t="shared" si="0"/>
        <v/>
      </c>
      <c r="V12" s="168" t="str">
        <f t="shared" si="0"/>
        <v/>
      </c>
      <c r="W12" s="168" t="str">
        <f t="shared" si="0"/>
        <v/>
      </c>
      <c r="X12" s="168" t="str">
        <f t="shared" si="0"/>
        <v/>
      </c>
      <c r="Y12" s="168" t="str">
        <f t="shared" si="0"/>
        <v/>
      </c>
      <c r="Z12" s="168" t="str">
        <f t="shared" si="0"/>
        <v/>
      </c>
      <c r="AA12" s="168" t="str">
        <f t="shared" si="0"/>
        <v/>
      </c>
      <c r="AB12" s="168" t="str">
        <f t="shared" si="0"/>
        <v/>
      </c>
      <c r="AC12" s="168" t="str">
        <f t="shared" si="0"/>
        <v/>
      </c>
      <c r="AD12" s="168" t="str">
        <f t="shared" si="0"/>
        <v/>
      </c>
      <c r="AE12" s="168" t="str">
        <f t="shared" si="0"/>
        <v/>
      </c>
      <c r="AF12" s="168" t="str">
        <f t="shared" si="0"/>
        <v/>
      </c>
      <c r="AG12" s="168" t="str">
        <f t="shared" si="0"/>
        <v/>
      </c>
      <c r="AH12" s="168" t="str">
        <f t="shared" si="0"/>
        <v/>
      </c>
      <c r="AI12" s="168" t="str">
        <f t="shared" si="0"/>
        <v/>
      </c>
      <c r="AJ12" s="168" t="str">
        <f t="shared" si="0"/>
        <v/>
      </c>
      <c r="AK12" s="168" t="str">
        <f t="shared" si="0"/>
        <v/>
      </c>
      <c r="AL12" s="168" t="str">
        <f t="shared" si="0"/>
        <v/>
      </c>
      <c r="AM12" s="168" t="str">
        <f t="shared" si="0"/>
        <v/>
      </c>
      <c r="AN12" s="168" t="str">
        <f t="shared" si="0"/>
        <v/>
      </c>
      <c r="AO12" s="168" t="str">
        <f t="shared" si="0"/>
        <v/>
      </c>
      <c r="AP12" s="168" t="str">
        <f t="shared" si="0"/>
        <v/>
      </c>
      <c r="AQ12" s="168" t="str">
        <f t="shared" si="0"/>
        <v/>
      </c>
      <c r="AR12" s="168" t="str">
        <f t="shared" si="0"/>
        <v/>
      </c>
      <c r="AS12" s="168" t="str">
        <f t="shared" si="0"/>
        <v/>
      </c>
      <c r="AT12" s="168" t="str">
        <f t="shared" si="0"/>
        <v/>
      </c>
      <c r="AU12" s="168" t="str">
        <f t="shared" si="0"/>
        <v/>
      </c>
      <c r="AV12" s="168" t="str">
        <f t="shared" si="0"/>
        <v/>
      </c>
      <c r="AW12" s="168" t="str">
        <f t="shared" si="0"/>
        <v/>
      </c>
      <c r="AX12" s="168" t="str">
        <f t="shared" si="0"/>
        <v/>
      </c>
      <c r="AY12" s="168" t="str">
        <f t="shared" si="0"/>
        <v/>
      </c>
      <c r="AZ12" s="168" t="str">
        <f t="shared" si="0"/>
        <v/>
      </c>
      <c r="BA12" s="168" t="str">
        <f t="shared" si="0"/>
        <v/>
      </c>
      <c r="BB12" s="168" t="str">
        <f t="shared" si="0"/>
        <v/>
      </c>
      <c r="BC12" s="168" t="str">
        <f t="shared" si="0"/>
        <v/>
      </c>
      <c r="BD12" s="168" t="str">
        <f t="shared" si="0"/>
        <v/>
      </c>
      <c r="BE12" s="168" t="str">
        <f t="shared" si="0"/>
        <v/>
      </c>
      <c r="BF12" s="168" t="str">
        <f t="shared" si="0"/>
        <v/>
      </c>
      <c r="BG12" s="168" t="str">
        <f t="shared" si="0"/>
        <v/>
      </c>
      <c r="BH12" s="168" t="str">
        <f t="shared" si="0"/>
        <v/>
      </c>
      <c r="BI12" s="168" t="str">
        <f t="shared" si="0"/>
        <v/>
      </c>
      <c r="BJ12" s="168" t="str">
        <f t="shared" si="0"/>
        <v/>
      </c>
      <c r="BK12" s="168" t="str">
        <f t="shared" si="0"/>
        <v/>
      </c>
      <c r="BL12" s="168" t="str">
        <f t="shared" si="0"/>
        <v/>
      </c>
      <c r="BM12" s="168" t="str">
        <f t="shared" si="0"/>
        <v/>
      </c>
      <c r="BN12" s="168" t="str">
        <f t="shared" si="0"/>
        <v/>
      </c>
      <c r="BO12" s="168" t="str">
        <f t="shared" si="0"/>
        <v/>
      </c>
      <c r="BP12" s="168" t="str">
        <f t="shared" si="0"/>
        <v/>
      </c>
      <c r="BQ12" s="168" t="str">
        <f t="shared" si="0"/>
        <v/>
      </c>
      <c r="BR12" s="168" t="str">
        <f t="shared" si="0"/>
        <v/>
      </c>
      <c r="BS12" s="168" t="str">
        <f t="shared" si="0"/>
        <v/>
      </c>
      <c r="BT12" s="168" t="str">
        <f t="shared" si="0"/>
        <v/>
      </c>
      <c r="BU12" s="168" t="str">
        <f t="shared" ref="BU12:CT12" si="1">IFERROR(BT12+1,"")</f>
        <v/>
      </c>
      <c r="BV12" s="168" t="str">
        <f t="shared" si="1"/>
        <v/>
      </c>
      <c r="BW12" s="168" t="str">
        <f t="shared" si="1"/>
        <v/>
      </c>
      <c r="BX12" s="168" t="str">
        <f t="shared" si="1"/>
        <v/>
      </c>
      <c r="BY12" s="168" t="str">
        <f t="shared" si="1"/>
        <v/>
      </c>
      <c r="BZ12" s="168" t="str">
        <f t="shared" si="1"/>
        <v/>
      </c>
      <c r="CA12" s="168" t="str">
        <f t="shared" si="1"/>
        <v/>
      </c>
      <c r="CB12" s="168" t="str">
        <f t="shared" si="1"/>
        <v/>
      </c>
      <c r="CC12" s="168" t="str">
        <f t="shared" si="1"/>
        <v/>
      </c>
      <c r="CD12" s="168" t="str">
        <f t="shared" si="1"/>
        <v/>
      </c>
      <c r="CE12" s="168" t="str">
        <f t="shared" si="1"/>
        <v/>
      </c>
      <c r="CF12" s="168" t="str">
        <f t="shared" si="1"/>
        <v/>
      </c>
      <c r="CG12" s="168" t="str">
        <f t="shared" si="1"/>
        <v/>
      </c>
      <c r="CH12" s="168" t="str">
        <f t="shared" si="1"/>
        <v/>
      </c>
      <c r="CI12" s="168" t="str">
        <f t="shared" si="1"/>
        <v/>
      </c>
      <c r="CJ12" s="168" t="str">
        <f t="shared" si="1"/>
        <v/>
      </c>
      <c r="CK12" s="168" t="str">
        <f t="shared" si="1"/>
        <v/>
      </c>
      <c r="CL12" s="168" t="str">
        <f t="shared" si="1"/>
        <v/>
      </c>
      <c r="CM12" s="168" t="str">
        <f t="shared" si="1"/>
        <v/>
      </c>
      <c r="CN12" s="168" t="str">
        <f t="shared" si="1"/>
        <v/>
      </c>
      <c r="CO12" s="168" t="str">
        <f t="shared" si="1"/>
        <v/>
      </c>
      <c r="CP12" s="168" t="str">
        <f t="shared" si="1"/>
        <v/>
      </c>
      <c r="CQ12" s="168" t="str">
        <f t="shared" si="1"/>
        <v/>
      </c>
      <c r="CR12" s="168" t="str">
        <f t="shared" si="1"/>
        <v/>
      </c>
      <c r="CS12" s="168" t="str">
        <f t="shared" si="1"/>
        <v/>
      </c>
      <c r="CT12" s="168" t="str">
        <f t="shared" si="1"/>
        <v/>
      </c>
    </row>
    <row r="13" spans="1:98" s="129" customFormat="1" ht="12.75" customHeight="1" thickBot="1">
      <c r="B13" s="324"/>
      <c r="C13" s="515"/>
      <c r="D13" s="516"/>
      <c r="E13" s="131" t="s">
        <v>218</v>
      </c>
      <c r="F13" s="130" t="s">
        <v>219</v>
      </c>
      <c r="G13" s="169" t="str">
        <f>IFERROR(TEXT(G12,"aaa"),"")</f>
        <v/>
      </c>
      <c r="H13" s="169" t="str">
        <f t="shared" ref="H13:BS13" si="2">IFERROR(TEXT(H12,"aaa"),"")</f>
        <v/>
      </c>
      <c r="I13" s="169" t="str">
        <f t="shared" si="2"/>
        <v/>
      </c>
      <c r="J13" s="169" t="str">
        <f t="shared" si="2"/>
        <v/>
      </c>
      <c r="K13" s="169" t="str">
        <f t="shared" si="2"/>
        <v/>
      </c>
      <c r="L13" s="169" t="str">
        <f t="shared" si="2"/>
        <v/>
      </c>
      <c r="M13" s="169" t="str">
        <f t="shared" si="2"/>
        <v/>
      </c>
      <c r="N13" s="169" t="str">
        <f t="shared" si="2"/>
        <v/>
      </c>
      <c r="O13" s="169" t="str">
        <f t="shared" si="2"/>
        <v/>
      </c>
      <c r="P13" s="169" t="str">
        <f t="shared" si="2"/>
        <v/>
      </c>
      <c r="Q13" s="169" t="str">
        <f t="shared" si="2"/>
        <v/>
      </c>
      <c r="R13" s="169" t="str">
        <f t="shared" si="2"/>
        <v/>
      </c>
      <c r="S13" s="169" t="str">
        <f t="shared" si="2"/>
        <v/>
      </c>
      <c r="T13" s="169" t="str">
        <f t="shared" si="2"/>
        <v/>
      </c>
      <c r="U13" s="169" t="str">
        <f t="shared" si="2"/>
        <v/>
      </c>
      <c r="V13" s="169" t="str">
        <f t="shared" si="2"/>
        <v/>
      </c>
      <c r="W13" s="169" t="str">
        <f t="shared" si="2"/>
        <v/>
      </c>
      <c r="X13" s="169" t="str">
        <f t="shared" si="2"/>
        <v/>
      </c>
      <c r="Y13" s="169" t="str">
        <f t="shared" si="2"/>
        <v/>
      </c>
      <c r="Z13" s="169" t="str">
        <f t="shared" si="2"/>
        <v/>
      </c>
      <c r="AA13" s="169" t="str">
        <f t="shared" si="2"/>
        <v/>
      </c>
      <c r="AB13" s="169" t="str">
        <f t="shared" si="2"/>
        <v/>
      </c>
      <c r="AC13" s="169" t="str">
        <f t="shared" si="2"/>
        <v/>
      </c>
      <c r="AD13" s="169" t="str">
        <f t="shared" si="2"/>
        <v/>
      </c>
      <c r="AE13" s="169" t="str">
        <f t="shared" si="2"/>
        <v/>
      </c>
      <c r="AF13" s="169" t="str">
        <f t="shared" si="2"/>
        <v/>
      </c>
      <c r="AG13" s="169" t="str">
        <f t="shared" si="2"/>
        <v/>
      </c>
      <c r="AH13" s="169" t="str">
        <f t="shared" si="2"/>
        <v/>
      </c>
      <c r="AI13" s="169" t="str">
        <f t="shared" si="2"/>
        <v/>
      </c>
      <c r="AJ13" s="169" t="str">
        <f t="shared" si="2"/>
        <v/>
      </c>
      <c r="AK13" s="169" t="str">
        <f t="shared" si="2"/>
        <v/>
      </c>
      <c r="AL13" s="169" t="str">
        <f t="shared" si="2"/>
        <v/>
      </c>
      <c r="AM13" s="169" t="str">
        <f t="shared" si="2"/>
        <v/>
      </c>
      <c r="AN13" s="169" t="str">
        <f t="shared" si="2"/>
        <v/>
      </c>
      <c r="AO13" s="169" t="str">
        <f t="shared" si="2"/>
        <v/>
      </c>
      <c r="AP13" s="169" t="str">
        <f t="shared" si="2"/>
        <v/>
      </c>
      <c r="AQ13" s="169" t="str">
        <f t="shared" si="2"/>
        <v/>
      </c>
      <c r="AR13" s="169" t="str">
        <f t="shared" si="2"/>
        <v/>
      </c>
      <c r="AS13" s="169" t="str">
        <f t="shared" si="2"/>
        <v/>
      </c>
      <c r="AT13" s="169" t="str">
        <f t="shared" si="2"/>
        <v/>
      </c>
      <c r="AU13" s="169" t="str">
        <f t="shared" si="2"/>
        <v/>
      </c>
      <c r="AV13" s="169" t="str">
        <f t="shared" si="2"/>
        <v/>
      </c>
      <c r="AW13" s="169" t="str">
        <f t="shared" si="2"/>
        <v/>
      </c>
      <c r="AX13" s="169" t="str">
        <f t="shared" si="2"/>
        <v/>
      </c>
      <c r="AY13" s="169" t="str">
        <f t="shared" si="2"/>
        <v/>
      </c>
      <c r="AZ13" s="169" t="str">
        <f t="shared" si="2"/>
        <v/>
      </c>
      <c r="BA13" s="169" t="str">
        <f t="shared" si="2"/>
        <v/>
      </c>
      <c r="BB13" s="169" t="str">
        <f t="shared" si="2"/>
        <v/>
      </c>
      <c r="BC13" s="169" t="str">
        <f t="shared" si="2"/>
        <v/>
      </c>
      <c r="BD13" s="169" t="str">
        <f t="shared" si="2"/>
        <v/>
      </c>
      <c r="BE13" s="169" t="str">
        <f t="shared" si="2"/>
        <v/>
      </c>
      <c r="BF13" s="169" t="str">
        <f t="shared" si="2"/>
        <v/>
      </c>
      <c r="BG13" s="169" t="str">
        <f t="shared" si="2"/>
        <v/>
      </c>
      <c r="BH13" s="169" t="str">
        <f t="shared" si="2"/>
        <v/>
      </c>
      <c r="BI13" s="169" t="str">
        <f t="shared" si="2"/>
        <v/>
      </c>
      <c r="BJ13" s="169" t="str">
        <f t="shared" si="2"/>
        <v/>
      </c>
      <c r="BK13" s="169" t="str">
        <f t="shared" si="2"/>
        <v/>
      </c>
      <c r="BL13" s="169" t="str">
        <f t="shared" si="2"/>
        <v/>
      </c>
      <c r="BM13" s="169" t="str">
        <f t="shared" si="2"/>
        <v/>
      </c>
      <c r="BN13" s="169" t="str">
        <f t="shared" si="2"/>
        <v/>
      </c>
      <c r="BO13" s="169" t="str">
        <f t="shared" si="2"/>
        <v/>
      </c>
      <c r="BP13" s="169" t="str">
        <f t="shared" si="2"/>
        <v/>
      </c>
      <c r="BQ13" s="169" t="str">
        <f t="shared" si="2"/>
        <v/>
      </c>
      <c r="BR13" s="169" t="str">
        <f t="shared" si="2"/>
        <v/>
      </c>
      <c r="BS13" s="169" t="str">
        <f t="shared" si="2"/>
        <v/>
      </c>
      <c r="BT13" s="169" t="str">
        <f t="shared" ref="BT13:CT13" si="3">IFERROR(TEXT(BT12,"aaa"),"")</f>
        <v/>
      </c>
      <c r="BU13" s="169" t="str">
        <f t="shared" si="3"/>
        <v/>
      </c>
      <c r="BV13" s="169" t="str">
        <f t="shared" si="3"/>
        <v/>
      </c>
      <c r="BW13" s="169" t="str">
        <f t="shared" si="3"/>
        <v/>
      </c>
      <c r="BX13" s="169" t="str">
        <f t="shared" si="3"/>
        <v/>
      </c>
      <c r="BY13" s="169" t="str">
        <f t="shared" si="3"/>
        <v/>
      </c>
      <c r="BZ13" s="169" t="str">
        <f t="shared" si="3"/>
        <v/>
      </c>
      <c r="CA13" s="169" t="str">
        <f t="shared" si="3"/>
        <v/>
      </c>
      <c r="CB13" s="169" t="str">
        <f t="shared" si="3"/>
        <v/>
      </c>
      <c r="CC13" s="169" t="str">
        <f t="shared" si="3"/>
        <v/>
      </c>
      <c r="CD13" s="169" t="str">
        <f t="shared" si="3"/>
        <v/>
      </c>
      <c r="CE13" s="169" t="str">
        <f t="shared" si="3"/>
        <v/>
      </c>
      <c r="CF13" s="169" t="str">
        <f t="shared" si="3"/>
        <v/>
      </c>
      <c r="CG13" s="169" t="str">
        <f t="shared" si="3"/>
        <v/>
      </c>
      <c r="CH13" s="169" t="str">
        <f t="shared" si="3"/>
        <v/>
      </c>
      <c r="CI13" s="169" t="str">
        <f t="shared" si="3"/>
        <v/>
      </c>
      <c r="CJ13" s="169" t="str">
        <f t="shared" si="3"/>
        <v/>
      </c>
      <c r="CK13" s="169" t="str">
        <f t="shared" si="3"/>
        <v/>
      </c>
      <c r="CL13" s="169" t="str">
        <f t="shared" si="3"/>
        <v/>
      </c>
      <c r="CM13" s="169" t="str">
        <f t="shared" si="3"/>
        <v/>
      </c>
      <c r="CN13" s="169" t="str">
        <f t="shared" si="3"/>
        <v/>
      </c>
      <c r="CO13" s="169" t="str">
        <f t="shared" si="3"/>
        <v/>
      </c>
      <c r="CP13" s="169" t="str">
        <f t="shared" si="3"/>
        <v/>
      </c>
      <c r="CQ13" s="169" t="str">
        <f t="shared" si="3"/>
        <v/>
      </c>
      <c r="CR13" s="169" t="str">
        <f t="shared" si="3"/>
        <v/>
      </c>
      <c r="CS13" s="169" t="str">
        <f t="shared" si="3"/>
        <v/>
      </c>
      <c r="CT13" s="169" t="str">
        <f t="shared" si="3"/>
        <v/>
      </c>
    </row>
    <row r="14" spans="1:98" ht="15" customHeight="1" thickTop="1">
      <c r="B14" s="325"/>
      <c r="C14" s="517"/>
      <c r="D14" s="518"/>
      <c r="E14" s="105"/>
      <c r="F14" s="106"/>
      <c r="G14" s="107"/>
      <c r="H14" s="107"/>
      <c r="I14" s="107"/>
      <c r="J14" s="107"/>
      <c r="K14" s="107"/>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7"/>
      <c r="AW14" s="107"/>
      <c r="AX14" s="107"/>
      <c r="AY14" s="107"/>
      <c r="AZ14" s="107"/>
      <c r="BA14" s="107"/>
      <c r="BB14" s="107"/>
      <c r="BC14" s="107"/>
      <c r="BD14" s="107"/>
      <c r="BE14" s="107"/>
      <c r="BF14" s="107"/>
      <c r="BG14" s="107"/>
      <c r="BH14" s="107"/>
      <c r="BI14" s="107"/>
      <c r="BJ14" s="107"/>
      <c r="BK14" s="107"/>
      <c r="BL14" s="107"/>
      <c r="BM14" s="107"/>
      <c r="BN14" s="107"/>
      <c r="BO14" s="107"/>
      <c r="BP14" s="107"/>
      <c r="BQ14" s="107"/>
      <c r="BR14" s="107"/>
      <c r="BS14" s="107"/>
      <c r="BT14" s="107"/>
      <c r="BU14" s="107"/>
      <c r="BV14" s="107"/>
      <c r="BW14" s="107"/>
      <c r="BX14" s="107"/>
      <c r="BY14" s="107"/>
      <c r="BZ14" s="107"/>
      <c r="CA14" s="107"/>
      <c r="CB14" s="107"/>
      <c r="CC14" s="107"/>
      <c r="CD14" s="107"/>
      <c r="CE14" s="107"/>
      <c r="CF14" s="107"/>
      <c r="CG14" s="107"/>
      <c r="CH14" s="107"/>
      <c r="CI14" s="107"/>
      <c r="CJ14" s="107"/>
      <c r="CK14" s="107"/>
      <c r="CL14" s="107"/>
      <c r="CM14" s="107"/>
      <c r="CN14" s="107"/>
      <c r="CO14" s="107"/>
      <c r="CP14" s="107"/>
      <c r="CQ14" s="107"/>
      <c r="CR14" s="107"/>
      <c r="CS14" s="107"/>
      <c r="CT14" s="108"/>
    </row>
    <row r="15" spans="1:98" ht="15" customHeight="1">
      <c r="B15" s="325"/>
      <c r="C15" s="519"/>
      <c r="D15" s="520"/>
      <c r="E15" s="109"/>
      <c r="F15" s="110"/>
      <c r="G15" s="111"/>
      <c r="H15" s="111"/>
      <c r="I15" s="111"/>
      <c r="J15" s="111"/>
      <c r="K15" s="111"/>
      <c r="L15" s="111"/>
      <c r="M15" s="111"/>
      <c r="N15" s="111"/>
      <c r="O15" s="111"/>
      <c r="P15" s="111"/>
      <c r="Q15" s="111"/>
      <c r="R15" s="111"/>
      <c r="S15" s="111"/>
      <c r="T15" s="111"/>
      <c r="U15" s="111"/>
      <c r="V15" s="111"/>
      <c r="W15" s="111"/>
      <c r="X15" s="111"/>
      <c r="Y15" s="111"/>
      <c r="Z15" s="111"/>
      <c r="AA15" s="111"/>
      <c r="AB15" s="111"/>
      <c r="AC15" s="111"/>
      <c r="AD15" s="111"/>
      <c r="AE15" s="111"/>
      <c r="AF15" s="111"/>
      <c r="AG15" s="111"/>
      <c r="AH15" s="111"/>
      <c r="AI15" s="111"/>
      <c r="AJ15" s="111"/>
      <c r="AK15" s="111"/>
      <c r="AL15" s="111"/>
      <c r="AM15" s="111"/>
      <c r="AN15" s="111"/>
      <c r="AO15" s="111"/>
      <c r="AP15" s="111"/>
      <c r="AQ15" s="111"/>
      <c r="AR15" s="111"/>
      <c r="AS15" s="111"/>
      <c r="AT15" s="111"/>
      <c r="AU15" s="111"/>
      <c r="AV15" s="111"/>
      <c r="AW15" s="111"/>
      <c r="AX15" s="111"/>
      <c r="AY15" s="111"/>
      <c r="AZ15" s="111"/>
      <c r="BA15" s="111"/>
      <c r="BB15" s="111"/>
      <c r="BC15" s="111"/>
      <c r="BD15" s="111"/>
      <c r="BE15" s="111"/>
      <c r="BF15" s="111"/>
      <c r="BG15" s="111"/>
      <c r="BH15" s="111"/>
      <c r="BI15" s="111"/>
      <c r="BJ15" s="111"/>
      <c r="BK15" s="111"/>
      <c r="BL15" s="111"/>
      <c r="BM15" s="111"/>
      <c r="BN15" s="111"/>
      <c r="BO15" s="111"/>
      <c r="BP15" s="111"/>
      <c r="BQ15" s="111"/>
      <c r="BR15" s="111"/>
      <c r="BS15" s="111"/>
      <c r="BT15" s="111"/>
      <c r="BU15" s="111"/>
      <c r="BV15" s="111"/>
      <c r="BW15" s="111"/>
      <c r="BX15" s="111"/>
      <c r="BY15" s="111"/>
      <c r="BZ15" s="111"/>
      <c r="CA15" s="111"/>
      <c r="CB15" s="111"/>
      <c r="CC15" s="111"/>
      <c r="CD15" s="111"/>
      <c r="CE15" s="111"/>
      <c r="CF15" s="111"/>
      <c r="CG15" s="111"/>
      <c r="CH15" s="111"/>
      <c r="CI15" s="111"/>
      <c r="CJ15" s="111"/>
      <c r="CK15" s="111"/>
      <c r="CL15" s="111"/>
      <c r="CM15" s="111"/>
      <c r="CN15" s="111"/>
      <c r="CO15" s="111"/>
      <c r="CP15" s="111"/>
      <c r="CQ15" s="111"/>
      <c r="CR15" s="111"/>
      <c r="CS15" s="111"/>
      <c r="CT15" s="112"/>
    </row>
    <row r="16" spans="1:98" ht="15" customHeight="1" thickBot="1">
      <c r="B16" s="325"/>
      <c r="C16" s="521"/>
      <c r="D16" s="522"/>
      <c r="E16" s="113"/>
      <c r="F16" s="114"/>
      <c r="G16" s="115"/>
      <c r="H16" s="115"/>
      <c r="I16" s="115"/>
      <c r="J16" s="115"/>
      <c r="K16" s="115"/>
      <c r="L16" s="115"/>
      <c r="M16" s="115"/>
      <c r="N16" s="115"/>
      <c r="O16" s="115"/>
      <c r="P16" s="115"/>
      <c r="Q16" s="115"/>
      <c r="R16" s="115"/>
      <c r="S16" s="115"/>
      <c r="T16" s="115"/>
      <c r="U16" s="115"/>
      <c r="V16" s="115"/>
      <c r="W16" s="115"/>
      <c r="X16" s="115"/>
      <c r="Y16" s="115"/>
      <c r="Z16" s="115"/>
      <c r="AA16" s="115"/>
      <c r="AB16" s="115"/>
      <c r="AC16" s="115"/>
      <c r="AD16" s="115"/>
      <c r="AE16" s="115"/>
      <c r="AF16" s="115"/>
      <c r="AG16" s="115"/>
      <c r="AH16" s="115"/>
      <c r="AI16" s="115"/>
      <c r="AJ16" s="115"/>
      <c r="AK16" s="115"/>
      <c r="AL16" s="115"/>
      <c r="AM16" s="115"/>
      <c r="AN16" s="115"/>
      <c r="AO16" s="115"/>
      <c r="AP16" s="115"/>
      <c r="AQ16" s="115"/>
      <c r="AR16" s="115"/>
      <c r="AS16" s="115"/>
      <c r="AT16" s="115"/>
      <c r="AU16" s="115"/>
      <c r="AV16" s="115"/>
      <c r="AW16" s="115"/>
      <c r="AX16" s="115"/>
      <c r="AY16" s="115"/>
      <c r="AZ16" s="115"/>
      <c r="BA16" s="115"/>
      <c r="BB16" s="115"/>
      <c r="BC16" s="115"/>
      <c r="BD16" s="115"/>
      <c r="BE16" s="115"/>
      <c r="BF16" s="115"/>
      <c r="BG16" s="115"/>
      <c r="BH16" s="115"/>
      <c r="BI16" s="115"/>
      <c r="BJ16" s="115"/>
      <c r="BK16" s="115"/>
      <c r="BL16" s="115"/>
      <c r="BM16" s="115"/>
      <c r="BN16" s="115"/>
      <c r="BO16" s="115"/>
      <c r="BP16" s="115"/>
      <c r="BQ16" s="115"/>
      <c r="BR16" s="115"/>
      <c r="BS16" s="115"/>
      <c r="BT16" s="115"/>
      <c r="BU16" s="115"/>
      <c r="BV16" s="115"/>
      <c r="BW16" s="115"/>
      <c r="BX16" s="115"/>
      <c r="BY16" s="115"/>
      <c r="BZ16" s="115"/>
      <c r="CA16" s="115"/>
      <c r="CB16" s="115"/>
      <c r="CC16" s="115"/>
      <c r="CD16" s="115"/>
      <c r="CE16" s="115"/>
      <c r="CF16" s="115"/>
      <c r="CG16" s="115"/>
      <c r="CH16" s="115"/>
      <c r="CI16" s="115"/>
      <c r="CJ16" s="115"/>
      <c r="CK16" s="115"/>
      <c r="CL16" s="115"/>
      <c r="CM16" s="115"/>
      <c r="CN16" s="115"/>
      <c r="CO16" s="115"/>
      <c r="CP16" s="115"/>
      <c r="CQ16" s="115"/>
      <c r="CR16" s="115"/>
      <c r="CS16" s="115"/>
      <c r="CT16" s="116"/>
    </row>
    <row r="17" spans="1:99" ht="15" customHeight="1" thickTop="1">
      <c r="B17" s="324"/>
      <c r="C17" s="523" t="s">
        <v>188</v>
      </c>
      <c r="D17" s="524"/>
      <c r="E17" s="524"/>
      <c r="F17" s="525"/>
      <c r="G17" s="170">
        <f>SUM(G14:G16)</f>
        <v>0</v>
      </c>
      <c r="H17" s="170">
        <f t="shared" ref="H17:BS17" si="4">SUM(H14:H16)</f>
        <v>0</v>
      </c>
      <c r="I17" s="170">
        <f t="shared" si="4"/>
        <v>0</v>
      </c>
      <c r="J17" s="170">
        <f t="shared" si="4"/>
        <v>0</v>
      </c>
      <c r="K17" s="170">
        <f t="shared" si="4"/>
        <v>0</v>
      </c>
      <c r="L17" s="170">
        <f t="shared" si="4"/>
        <v>0</v>
      </c>
      <c r="M17" s="170">
        <f t="shared" si="4"/>
        <v>0</v>
      </c>
      <c r="N17" s="170">
        <f t="shared" si="4"/>
        <v>0</v>
      </c>
      <c r="O17" s="170">
        <f t="shared" si="4"/>
        <v>0</v>
      </c>
      <c r="P17" s="170">
        <f t="shared" si="4"/>
        <v>0</v>
      </c>
      <c r="Q17" s="170">
        <f t="shared" si="4"/>
        <v>0</v>
      </c>
      <c r="R17" s="170">
        <f t="shared" si="4"/>
        <v>0</v>
      </c>
      <c r="S17" s="170">
        <f t="shared" si="4"/>
        <v>0</v>
      </c>
      <c r="T17" s="170">
        <f t="shared" si="4"/>
        <v>0</v>
      </c>
      <c r="U17" s="170">
        <f t="shared" si="4"/>
        <v>0</v>
      </c>
      <c r="V17" s="170">
        <f t="shared" si="4"/>
        <v>0</v>
      </c>
      <c r="W17" s="170">
        <f t="shared" si="4"/>
        <v>0</v>
      </c>
      <c r="X17" s="170">
        <f t="shared" si="4"/>
        <v>0</v>
      </c>
      <c r="Y17" s="170">
        <f t="shared" si="4"/>
        <v>0</v>
      </c>
      <c r="Z17" s="170">
        <f t="shared" si="4"/>
        <v>0</v>
      </c>
      <c r="AA17" s="170">
        <f t="shared" si="4"/>
        <v>0</v>
      </c>
      <c r="AB17" s="170">
        <f t="shared" si="4"/>
        <v>0</v>
      </c>
      <c r="AC17" s="170">
        <f t="shared" si="4"/>
        <v>0</v>
      </c>
      <c r="AD17" s="170">
        <f t="shared" si="4"/>
        <v>0</v>
      </c>
      <c r="AE17" s="170">
        <f t="shared" si="4"/>
        <v>0</v>
      </c>
      <c r="AF17" s="170">
        <f t="shared" si="4"/>
        <v>0</v>
      </c>
      <c r="AG17" s="170">
        <f t="shared" si="4"/>
        <v>0</v>
      </c>
      <c r="AH17" s="170">
        <f t="shared" si="4"/>
        <v>0</v>
      </c>
      <c r="AI17" s="170">
        <f t="shared" si="4"/>
        <v>0</v>
      </c>
      <c r="AJ17" s="170">
        <f t="shared" si="4"/>
        <v>0</v>
      </c>
      <c r="AK17" s="170">
        <f t="shared" si="4"/>
        <v>0</v>
      </c>
      <c r="AL17" s="170">
        <f t="shared" si="4"/>
        <v>0</v>
      </c>
      <c r="AM17" s="170">
        <f t="shared" si="4"/>
        <v>0</v>
      </c>
      <c r="AN17" s="170">
        <f t="shared" si="4"/>
        <v>0</v>
      </c>
      <c r="AO17" s="170">
        <f t="shared" si="4"/>
        <v>0</v>
      </c>
      <c r="AP17" s="170">
        <f t="shared" si="4"/>
        <v>0</v>
      </c>
      <c r="AQ17" s="170">
        <f t="shared" si="4"/>
        <v>0</v>
      </c>
      <c r="AR17" s="170">
        <f t="shared" si="4"/>
        <v>0</v>
      </c>
      <c r="AS17" s="170">
        <f t="shared" si="4"/>
        <v>0</v>
      </c>
      <c r="AT17" s="170">
        <f t="shared" si="4"/>
        <v>0</v>
      </c>
      <c r="AU17" s="170">
        <f t="shared" si="4"/>
        <v>0</v>
      </c>
      <c r="AV17" s="170">
        <f t="shared" si="4"/>
        <v>0</v>
      </c>
      <c r="AW17" s="170">
        <f t="shared" si="4"/>
        <v>0</v>
      </c>
      <c r="AX17" s="170">
        <f t="shared" si="4"/>
        <v>0</v>
      </c>
      <c r="AY17" s="170">
        <f t="shared" si="4"/>
        <v>0</v>
      </c>
      <c r="AZ17" s="170">
        <f t="shared" si="4"/>
        <v>0</v>
      </c>
      <c r="BA17" s="170">
        <f t="shared" si="4"/>
        <v>0</v>
      </c>
      <c r="BB17" s="170">
        <f t="shared" si="4"/>
        <v>0</v>
      </c>
      <c r="BC17" s="170">
        <f t="shared" si="4"/>
        <v>0</v>
      </c>
      <c r="BD17" s="170">
        <f t="shared" si="4"/>
        <v>0</v>
      </c>
      <c r="BE17" s="170">
        <f t="shared" si="4"/>
        <v>0</v>
      </c>
      <c r="BF17" s="170">
        <f t="shared" si="4"/>
        <v>0</v>
      </c>
      <c r="BG17" s="170">
        <f t="shared" si="4"/>
        <v>0</v>
      </c>
      <c r="BH17" s="170">
        <f t="shared" si="4"/>
        <v>0</v>
      </c>
      <c r="BI17" s="170">
        <f t="shared" si="4"/>
        <v>0</v>
      </c>
      <c r="BJ17" s="170">
        <f t="shared" si="4"/>
        <v>0</v>
      </c>
      <c r="BK17" s="170">
        <f t="shared" si="4"/>
        <v>0</v>
      </c>
      <c r="BL17" s="170">
        <f t="shared" si="4"/>
        <v>0</v>
      </c>
      <c r="BM17" s="170">
        <f t="shared" si="4"/>
        <v>0</v>
      </c>
      <c r="BN17" s="170">
        <f t="shared" si="4"/>
        <v>0</v>
      </c>
      <c r="BO17" s="170">
        <f t="shared" si="4"/>
        <v>0</v>
      </c>
      <c r="BP17" s="170">
        <f t="shared" si="4"/>
        <v>0</v>
      </c>
      <c r="BQ17" s="170">
        <f t="shared" si="4"/>
        <v>0</v>
      </c>
      <c r="BR17" s="170">
        <f t="shared" si="4"/>
        <v>0</v>
      </c>
      <c r="BS17" s="170">
        <f t="shared" si="4"/>
        <v>0</v>
      </c>
      <c r="BT17" s="170">
        <f t="shared" ref="BT17:CT17" si="5">SUM(BT14:BT16)</f>
        <v>0</v>
      </c>
      <c r="BU17" s="170">
        <f t="shared" si="5"/>
        <v>0</v>
      </c>
      <c r="BV17" s="170">
        <f t="shared" si="5"/>
        <v>0</v>
      </c>
      <c r="BW17" s="170">
        <f t="shared" si="5"/>
        <v>0</v>
      </c>
      <c r="BX17" s="170">
        <f t="shared" si="5"/>
        <v>0</v>
      </c>
      <c r="BY17" s="170">
        <f t="shared" si="5"/>
        <v>0</v>
      </c>
      <c r="BZ17" s="170">
        <f t="shared" si="5"/>
        <v>0</v>
      </c>
      <c r="CA17" s="170">
        <f t="shared" si="5"/>
        <v>0</v>
      </c>
      <c r="CB17" s="170">
        <f t="shared" si="5"/>
        <v>0</v>
      </c>
      <c r="CC17" s="170">
        <f t="shared" si="5"/>
        <v>0</v>
      </c>
      <c r="CD17" s="170">
        <f t="shared" si="5"/>
        <v>0</v>
      </c>
      <c r="CE17" s="170">
        <f t="shared" si="5"/>
        <v>0</v>
      </c>
      <c r="CF17" s="170">
        <f t="shared" si="5"/>
        <v>0</v>
      </c>
      <c r="CG17" s="170">
        <f t="shared" si="5"/>
        <v>0</v>
      </c>
      <c r="CH17" s="170">
        <f t="shared" si="5"/>
        <v>0</v>
      </c>
      <c r="CI17" s="170">
        <f t="shared" si="5"/>
        <v>0</v>
      </c>
      <c r="CJ17" s="170">
        <f t="shared" si="5"/>
        <v>0</v>
      </c>
      <c r="CK17" s="170">
        <f t="shared" si="5"/>
        <v>0</v>
      </c>
      <c r="CL17" s="170">
        <f t="shared" si="5"/>
        <v>0</v>
      </c>
      <c r="CM17" s="170">
        <f t="shared" si="5"/>
        <v>0</v>
      </c>
      <c r="CN17" s="170">
        <f t="shared" si="5"/>
        <v>0</v>
      </c>
      <c r="CO17" s="170">
        <f t="shared" si="5"/>
        <v>0</v>
      </c>
      <c r="CP17" s="170">
        <f t="shared" si="5"/>
        <v>0</v>
      </c>
      <c r="CQ17" s="170">
        <f t="shared" si="5"/>
        <v>0</v>
      </c>
      <c r="CR17" s="170">
        <f t="shared" si="5"/>
        <v>0</v>
      </c>
      <c r="CS17" s="170">
        <f t="shared" si="5"/>
        <v>0</v>
      </c>
      <c r="CT17" s="170">
        <f t="shared" si="5"/>
        <v>0</v>
      </c>
    </row>
    <row r="18" spans="1:99" ht="2.25" customHeight="1">
      <c r="B18" s="124"/>
      <c r="C18" s="121"/>
      <c r="D18" s="121"/>
      <c r="E18" s="121"/>
      <c r="F18" s="121"/>
    </row>
    <row r="19" spans="1:99" ht="13.5">
      <c r="A19" s="20" t="s">
        <v>214</v>
      </c>
      <c r="B19" s="124"/>
      <c r="C19" s="124"/>
      <c r="D19" s="124"/>
      <c r="E19" s="124"/>
      <c r="F19" s="124"/>
    </row>
    <row r="20" spans="1:99" ht="13.5" customHeight="1">
      <c r="B20" s="502" t="s">
        <v>41</v>
      </c>
      <c r="C20" s="503"/>
      <c r="D20" s="511" t="s">
        <v>302</v>
      </c>
      <c r="E20" s="146" t="s">
        <v>42</v>
      </c>
      <c r="F20" s="147" t="s">
        <v>238</v>
      </c>
      <c r="G20" s="168" t="str">
        <f>IFERROR(DATE(YEAR($H$4),MONTH($H$4)-3,1),"")</f>
        <v/>
      </c>
      <c r="H20" s="168" t="str">
        <f>IFERROR(G20+1,"")</f>
        <v/>
      </c>
      <c r="I20" s="168" t="str">
        <f t="shared" ref="I20:BT20" si="6">IFERROR(H20+1,"")</f>
        <v/>
      </c>
      <c r="J20" s="168" t="str">
        <f t="shared" si="6"/>
        <v/>
      </c>
      <c r="K20" s="168" t="str">
        <f t="shared" si="6"/>
        <v/>
      </c>
      <c r="L20" s="168" t="str">
        <f t="shared" si="6"/>
        <v/>
      </c>
      <c r="M20" s="168" t="str">
        <f t="shared" si="6"/>
        <v/>
      </c>
      <c r="N20" s="168" t="str">
        <f t="shared" si="6"/>
        <v/>
      </c>
      <c r="O20" s="168" t="str">
        <f t="shared" si="6"/>
        <v/>
      </c>
      <c r="P20" s="168" t="str">
        <f t="shared" si="6"/>
        <v/>
      </c>
      <c r="Q20" s="168" t="str">
        <f t="shared" si="6"/>
        <v/>
      </c>
      <c r="R20" s="168" t="str">
        <f t="shared" si="6"/>
        <v/>
      </c>
      <c r="S20" s="168" t="str">
        <f t="shared" si="6"/>
        <v/>
      </c>
      <c r="T20" s="168" t="str">
        <f t="shared" si="6"/>
        <v/>
      </c>
      <c r="U20" s="168" t="str">
        <f t="shared" si="6"/>
        <v/>
      </c>
      <c r="V20" s="168" t="str">
        <f t="shared" si="6"/>
        <v/>
      </c>
      <c r="W20" s="168" t="str">
        <f t="shared" si="6"/>
        <v/>
      </c>
      <c r="X20" s="168" t="str">
        <f t="shared" si="6"/>
        <v/>
      </c>
      <c r="Y20" s="168" t="str">
        <f t="shared" si="6"/>
        <v/>
      </c>
      <c r="Z20" s="168" t="str">
        <f t="shared" si="6"/>
        <v/>
      </c>
      <c r="AA20" s="168" t="str">
        <f t="shared" si="6"/>
        <v/>
      </c>
      <c r="AB20" s="168" t="str">
        <f t="shared" si="6"/>
        <v/>
      </c>
      <c r="AC20" s="168" t="str">
        <f t="shared" si="6"/>
        <v/>
      </c>
      <c r="AD20" s="168" t="str">
        <f t="shared" si="6"/>
        <v/>
      </c>
      <c r="AE20" s="168" t="str">
        <f t="shared" si="6"/>
        <v/>
      </c>
      <c r="AF20" s="168" t="str">
        <f t="shared" si="6"/>
        <v/>
      </c>
      <c r="AG20" s="168" t="str">
        <f t="shared" si="6"/>
        <v/>
      </c>
      <c r="AH20" s="168" t="str">
        <f t="shared" si="6"/>
        <v/>
      </c>
      <c r="AI20" s="168" t="str">
        <f t="shared" si="6"/>
        <v/>
      </c>
      <c r="AJ20" s="168" t="str">
        <f t="shared" si="6"/>
        <v/>
      </c>
      <c r="AK20" s="168" t="str">
        <f t="shared" si="6"/>
        <v/>
      </c>
      <c r="AL20" s="168" t="str">
        <f t="shared" si="6"/>
        <v/>
      </c>
      <c r="AM20" s="168" t="str">
        <f t="shared" si="6"/>
        <v/>
      </c>
      <c r="AN20" s="168" t="str">
        <f t="shared" si="6"/>
        <v/>
      </c>
      <c r="AO20" s="168" t="str">
        <f t="shared" si="6"/>
        <v/>
      </c>
      <c r="AP20" s="168" t="str">
        <f t="shared" si="6"/>
        <v/>
      </c>
      <c r="AQ20" s="168" t="str">
        <f t="shared" si="6"/>
        <v/>
      </c>
      <c r="AR20" s="168" t="str">
        <f t="shared" si="6"/>
        <v/>
      </c>
      <c r="AS20" s="168" t="str">
        <f t="shared" si="6"/>
        <v/>
      </c>
      <c r="AT20" s="168" t="str">
        <f t="shared" si="6"/>
        <v/>
      </c>
      <c r="AU20" s="168" t="str">
        <f t="shared" si="6"/>
        <v/>
      </c>
      <c r="AV20" s="168" t="str">
        <f t="shared" si="6"/>
        <v/>
      </c>
      <c r="AW20" s="168" t="str">
        <f t="shared" si="6"/>
        <v/>
      </c>
      <c r="AX20" s="168" t="str">
        <f t="shared" si="6"/>
        <v/>
      </c>
      <c r="AY20" s="168" t="str">
        <f t="shared" si="6"/>
        <v/>
      </c>
      <c r="AZ20" s="168" t="str">
        <f t="shared" si="6"/>
        <v/>
      </c>
      <c r="BA20" s="168" t="str">
        <f t="shared" si="6"/>
        <v/>
      </c>
      <c r="BB20" s="168" t="str">
        <f t="shared" si="6"/>
        <v/>
      </c>
      <c r="BC20" s="168" t="str">
        <f t="shared" si="6"/>
        <v/>
      </c>
      <c r="BD20" s="168" t="str">
        <f t="shared" si="6"/>
        <v/>
      </c>
      <c r="BE20" s="168" t="str">
        <f t="shared" si="6"/>
        <v/>
      </c>
      <c r="BF20" s="168" t="str">
        <f t="shared" si="6"/>
        <v/>
      </c>
      <c r="BG20" s="168" t="str">
        <f t="shared" si="6"/>
        <v/>
      </c>
      <c r="BH20" s="168" t="str">
        <f t="shared" si="6"/>
        <v/>
      </c>
      <c r="BI20" s="168" t="str">
        <f t="shared" si="6"/>
        <v/>
      </c>
      <c r="BJ20" s="168" t="str">
        <f t="shared" si="6"/>
        <v/>
      </c>
      <c r="BK20" s="168" t="str">
        <f t="shared" si="6"/>
        <v/>
      </c>
      <c r="BL20" s="168" t="str">
        <f t="shared" si="6"/>
        <v/>
      </c>
      <c r="BM20" s="168" t="str">
        <f t="shared" si="6"/>
        <v/>
      </c>
      <c r="BN20" s="168" t="str">
        <f t="shared" si="6"/>
        <v/>
      </c>
      <c r="BO20" s="168" t="str">
        <f t="shared" si="6"/>
        <v/>
      </c>
      <c r="BP20" s="168" t="str">
        <f t="shared" si="6"/>
        <v/>
      </c>
      <c r="BQ20" s="168" t="str">
        <f t="shared" si="6"/>
        <v/>
      </c>
      <c r="BR20" s="168" t="str">
        <f t="shared" si="6"/>
        <v/>
      </c>
      <c r="BS20" s="168" t="str">
        <f t="shared" si="6"/>
        <v/>
      </c>
      <c r="BT20" s="168" t="str">
        <f t="shared" si="6"/>
        <v/>
      </c>
      <c r="BU20" s="168" t="str">
        <f t="shared" ref="BU20:CT20" si="7">IFERROR(BT20+1,"")</f>
        <v/>
      </c>
      <c r="BV20" s="168" t="str">
        <f t="shared" si="7"/>
        <v/>
      </c>
      <c r="BW20" s="168" t="str">
        <f t="shared" si="7"/>
        <v/>
      </c>
      <c r="BX20" s="168" t="str">
        <f t="shared" si="7"/>
        <v/>
      </c>
      <c r="BY20" s="168" t="str">
        <f t="shared" si="7"/>
        <v/>
      </c>
      <c r="BZ20" s="168" t="str">
        <f t="shared" si="7"/>
        <v/>
      </c>
      <c r="CA20" s="168" t="str">
        <f t="shared" si="7"/>
        <v/>
      </c>
      <c r="CB20" s="168" t="str">
        <f t="shared" si="7"/>
        <v/>
      </c>
      <c r="CC20" s="168" t="str">
        <f t="shared" si="7"/>
        <v/>
      </c>
      <c r="CD20" s="168" t="str">
        <f t="shared" si="7"/>
        <v/>
      </c>
      <c r="CE20" s="168" t="str">
        <f t="shared" si="7"/>
        <v/>
      </c>
      <c r="CF20" s="168" t="str">
        <f t="shared" si="7"/>
        <v/>
      </c>
      <c r="CG20" s="168" t="str">
        <f t="shared" si="7"/>
        <v/>
      </c>
      <c r="CH20" s="168" t="str">
        <f t="shared" si="7"/>
        <v/>
      </c>
      <c r="CI20" s="168" t="str">
        <f t="shared" si="7"/>
        <v/>
      </c>
      <c r="CJ20" s="168" t="str">
        <f t="shared" si="7"/>
        <v/>
      </c>
      <c r="CK20" s="168" t="str">
        <f t="shared" si="7"/>
        <v/>
      </c>
      <c r="CL20" s="168" t="str">
        <f t="shared" si="7"/>
        <v/>
      </c>
      <c r="CM20" s="168" t="str">
        <f t="shared" si="7"/>
        <v/>
      </c>
      <c r="CN20" s="168" t="str">
        <f t="shared" si="7"/>
        <v/>
      </c>
      <c r="CO20" s="168" t="str">
        <f t="shared" si="7"/>
        <v/>
      </c>
      <c r="CP20" s="168" t="str">
        <f t="shared" si="7"/>
        <v/>
      </c>
      <c r="CQ20" s="168" t="str">
        <f t="shared" si="7"/>
        <v/>
      </c>
      <c r="CR20" s="168" t="str">
        <f t="shared" si="7"/>
        <v/>
      </c>
      <c r="CS20" s="168" t="str">
        <f t="shared" si="7"/>
        <v/>
      </c>
      <c r="CT20" s="168" t="str">
        <f t="shared" si="7"/>
        <v/>
      </c>
    </row>
    <row r="21" spans="1:99" s="129" customFormat="1" ht="11.25" customHeight="1" thickBot="1">
      <c r="B21" s="148" t="s">
        <v>200</v>
      </c>
      <c r="C21" s="149" t="s">
        <v>201</v>
      </c>
      <c r="D21" s="512"/>
      <c r="E21" s="150"/>
      <c r="F21" s="151" t="s">
        <v>239</v>
      </c>
      <c r="G21" s="171" t="str">
        <f>TEXT(G20,"aaa")</f>
        <v/>
      </c>
      <c r="H21" s="171" t="str">
        <f t="shared" ref="H21:BS21" si="8">TEXT(H20,"aaa")</f>
        <v/>
      </c>
      <c r="I21" s="171" t="str">
        <f t="shared" si="8"/>
        <v/>
      </c>
      <c r="J21" s="171" t="str">
        <f t="shared" si="8"/>
        <v/>
      </c>
      <c r="K21" s="171" t="str">
        <f t="shared" si="8"/>
        <v/>
      </c>
      <c r="L21" s="171" t="str">
        <f t="shared" si="8"/>
        <v/>
      </c>
      <c r="M21" s="171" t="str">
        <f t="shared" si="8"/>
        <v/>
      </c>
      <c r="N21" s="171" t="str">
        <f t="shared" si="8"/>
        <v/>
      </c>
      <c r="O21" s="171" t="str">
        <f t="shared" si="8"/>
        <v/>
      </c>
      <c r="P21" s="171" t="str">
        <f t="shared" si="8"/>
        <v/>
      </c>
      <c r="Q21" s="171" t="str">
        <f t="shared" si="8"/>
        <v/>
      </c>
      <c r="R21" s="171" t="str">
        <f t="shared" si="8"/>
        <v/>
      </c>
      <c r="S21" s="171" t="str">
        <f t="shared" si="8"/>
        <v/>
      </c>
      <c r="T21" s="171" t="str">
        <f t="shared" si="8"/>
        <v/>
      </c>
      <c r="U21" s="171" t="str">
        <f t="shared" si="8"/>
        <v/>
      </c>
      <c r="V21" s="171" t="str">
        <f t="shared" si="8"/>
        <v/>
      </c>
      <c r="W21" s="171" t="str">
        <f t="shared" si="8"/>
        <v/>
      </c>
      <c r="X21" s="171" t="str">
        <f t="shared" si="8"/>
        <v/>
      </c>
      <c r="Y21" s="171" t="str">
        <f t="shared" si="8"/>
        <v/>
      </c>
      <c r="Z21" s="171" t="str">
        <f t="shared" si="8"/>
        <v/>
      </c>
      <c r="AA21" s="171" t="str">
        <f t="shared" si="8"/>
        <v/>
      </c>
      <c r="AB21" s="171" t="str">
        <f t="shared" si="8"/>
        <v/>
      </c>
      <c r="AC21" s="171" t="str">
        <f t="shared" si="8"/>
        <v/>
      </c>
      <c r="AD21" s="171" t="str">
        <f t="shared" si="8"/>
        <v/>
      </c>
      <c r="AE21" s="171" t="str">
        <f t="shared" si="8"/>
        <v/>
      </c>
      <c r="AF21" s="171" t="str">
        <f t="shared" si="8"/>
        <v/>
      </c>
      <c r="AG21" s="171" t="str">
        <f t="shared" si="8"/>
        <v/>
      </c>
      <c r="AH21" s="171" t="str">
        <f t="shared" si="8"/>
        <v/>
      </c>
      <c r="AI21" s="171" t="str">
        <f t="shared" si="8"/>
        <v/>
      </c>
      <c r="AJ21" s="171" t="str">
        <f t="shared" si="8"/>
        <v/>
      </c>
      <c r="AK21" s="171" t="str">
        <f t="shared" si="8"/>
        <v/>
      </c>
      <c r="AL21" s="171" t="str">
        <f t="shared" si="8"/>
        <v/>
      </c>
      <c r="AM21" s="171" t="str">
        <f t="shared" si="8"/>
        <v/>
      </c>
      <c r="AN21" s="171" t="str">
        <f t="shared" si="8"/>
        <v/>
      </c>
      <c r="AO21" s="171" t="str">
        <f t="shared" si="8"/>
        <v/>
      </c>
      <c r="AP21" s="171" t="str">
        <f t="shared" si="8"/>
        <v/>
      </c>
      <c r="AQ21" s="171" t="str">
        <f t="shared" si="8"/>
        <v/>
      </c>
      <c r="AR21" s="171" t="str">
        <f t="shared" si="8"/>
        <v/>
      </c>
      <c r="AS21" s="171" t="str">
        <f t="shared" si="8"/>
        <v/>
      </c>
      <c r="AT21" s="171" t="str">
        <f t="shared" si="8"/>
        <v/>
      </c>
      <c r="AU21" s="171" t="str">
        <f t="shared" si="8"/>
        <v/>
      </c>
      <c r="AV21" s="171" t="str">
        <f t="shared" si="8"/>
        <v/>
      </c>
      <c r="AW21" s="171" t="str">
        <f t="shared" si="8"/>
        <v/>
      </c>
      <c r="AX21" s="171" t="str">
        <f t="shared" si="8"/>
        <v/>
      </c>
      <c r="AY21" s="171" t="str">
        <f t="shared" si="8"/>
        <v/>
      </c>
      <c r="AZ21" s="171" t="str">
        <f t="shared" si="8"/>
        <v/>
      </c>
      <c r="BA21" s="171" t="str">
        <f t="shared" si="8"/>
        <v/>
      </c>
      <c r="BB21" s="171" t="str">
        <f t="shared" si="8"/>
        <v/>
      </c>
      <c r="BC21" s="171" t="str">
        <f t="shared" si="8"/>
        <v/>
      </c>
      <c r="BD21" s="171" t="str">
        <f t="shared" si="8"/>
        <v/>
      </c>
      <c r="BE21" s="171" t="str">
        <f t="shared" si="8"/>
        <v/>
      </c>
      <c r="BF21" s="171" t="str">
        <f t="shared" si="8"/>
        <v/>
      </c>
      <c r="BG21" s="171" t="str">
        <f t="shared" si="8"/>
        <v/>
      </c>
      <c r="BH21" s="171" t="str">
        <f t="shared" si="8"/>
        <v/>
      </c>
      <c r="BI21" s="171" t="str">
        <f t="shared" si="8"/>
        <v/>
      </c>
      <c r="BJ21" s="171" t="str">
        <f t="shared" si="8"/>
        <v/>
      </c>
      <c r="BK21" s="171" t="str">
        <f t="shared" si="8"/>
        <v/>
      </c>
      <c r="BL21" s="171" t="str">
        <f t="shared" si="8"/>
        <v/>
      </c>
      <c r="BM21" s="171" t="str">
        <f t="shared" si="8"/>
        <v/>
      </c>
      <c r="BN21" s="171" t="str">
        <f t="shared" si="8"/>
        <v/>
      </c>
      <c r="BO21" s="171" t="str">
        <f t="shared" si="8"/>
        <v/>
      </c>
      <c r="BP21" s="171" t="str">
        <f t="shared" si="8"/>
        <v/>
      </c>
      <c r="BQ21" s="171" t="str">
        <f t="shared" si="8"/>
        <v/>
      </c>
      <c r="BR21" s="171" t="str">
        <f t="shared" si="8"/>
        <v/>
      </c>
      <c r="BS21" s="171" t="str">
        <f t="shared" si="8"/>
        <v/>
      </c>
      <c r="BT21" s="171" t="str">
        <f t="shared" ref="BT21:CT21" si="9">TEXT(BT20,"aaa")</f>
        <v/>
      </c>
      <c r="BU21" s="171" t="str">
        <f t="shared" si="9"/>
        <v/>
      </c>
      <c r="BV21" s="171" t="str">
        <f t="shared" si="9"/>
        <v/>
      </c>
      <c r="BW21" s="171" t="str">
        <f t="shared" si="9"/>
        <v/>
      </c>
      <c r="BX21" s="171" t="str">
        <f t="shared" si="9"/>
        <v/>
      </c>
      <c r="BY21" s="171" t="str">
        <f t="shared" si="9"/>
        <v/>
      </c>
      <c r="BZ21" s="171" t="str">
        <f t="shared" si="9"/>
        <v/>
      </c>
      <c r="CA21" s="171" t="str">
        <f t="shared" si="9"/>
        <v/>
      </c>
      <c r="CB21" s="171" t="str">
        <f t="shared" si="9"/>
        <v/>
      </c>
      <c r="CC21" s="171" t="str">
        <f t="shared" si="9"/>
        <v/>
      </c>
      <c r="CD21" s="171" t="str">
        <f t="shared" si="9"/>
        <v/>
      </c>
      <c r="CE21" s="171" t="str">
        <f t="shared" si="9"/>
        <v/>
      </c>
      <c r="CF21" s="171" t="str">
        <f t="shared" si="9"/>
        <v/>
      </c>
      <c r="CG21" s="171" t="str">
        <f t="shared" si="9"/>
        <v/>
      </c>
      <c r="CH21" s="171" t="str">
        <f t="shared" si="9"/>
        <v/>
      </c>
      <c r="CI21" s="171" t="str">
        <f t="shared" si="9"/>
        <v/>
      </c>
      <c r="CJ21" s="171" t="str">
        <f t="shared" si="9"/>
        <v/>
      </c>
      <c r="CK21" s="171" t="str">
        <f t="shared" si="9"/>
        <v/>
      </c>
      <c r="CL21" s="171" t="str">
        <f t="shared" si="9"/>
        <v/>
      </c>
      <c r="CM21" s="171" t="str">
        <f t="shared" si="9"/>
        <v/>
      </c>
      <c r="CN21" s="171" t="str">
        <f t="shared" si="9"/>
        <v/>
      </c>
      <c r="CO21" s="171" t="str">
        <f t="shared" si="9"/>
        <v/>
      </c>
      <c r="CP21" s="171" t="str">
        <f t="shared" si="9"/>
        <v/>
      </c>
      <c r="CQ21" s="171" t="str">
        <f t="shared" si="9"/>
        <v/>
      </c>
      <c r="CR21" s="171" t="str">
        <f t="shared" si="9"/>
        <v/>
      </c>
      <c r="CS21" s="171" t="str">
        <f t="shared" si="9"/>
        <v/>
      </c>
      <c r="CT21" s="171" t="str">
        <f t="shared" si="9"/>
        <v/>
      </c>
    </row>
    <row r="22" spans="1:99" ht="14.25" thickTop="1">
      <c r="A22" s="117">
        <v>1</v>
      </c>
      <c r="B22" s="172" t="str">
        <f>IFERROR(事前調書!D124,"")&amp;""</f>
        <v/>
      </c>
      <c r="C22" s="173" t="str">
        <f>IFERROR(事前調書!I124,"")&amp;""</f>
        <v/>
      </c>
      <c r="D22" s="174" t="str">
        <f>IFERROR(事前調書!M124,"")&amp;""</f>
        <v/>
      </c>
      <c r="E22" s="175" t="str">
        <f>IFERROR(事前調書!Q124,"")&amp;""</f>
        <v/>
      </c>
      <c r="F22" s="176" t="str">
        <f>事前調書!AF124&amp;""</f>
        <v/>
      </c>
      <c r="G22" s="96"/>
      <c r="H22" s="97"/>
      <c r="I22" s="97"/>
      <c r="J22" s="97"/>
      <c r="K22" s="97"/>
      <c r="L22" s="97"/>
      <c r="M22" s="97"/>
      <c r="N22" s="97"/>
      <c r="O22" s="97"/>
      <c r="P22" s="97"/>
      <c r="Q22" s="97"/>
      <c r="R22" s="97"/>
      <c r="S22" s="97"/>
      <c r="T22" s="97"/>
      <c r="U22" s="97"/>
      <c r="V22" s="97"/>
      <c r="W22" s="97"/>
      <c r="X22" s="97"/>
      <c r="Y22" s="97"/>
      <c r="Z22" s="97"/>
      <c r="AA22" s="97"/>
      <c r="AB22" s="97"/>
      <c r="AC22" s="97"/>
      <c r="AD22" s="97"/>
      <c r="AE22" s="97"/>
      <c r="AF22" s="97"/>
      <c r="AG22" s="97"/>
      <c r="AH22" s="97"/>
      <c r="AI22" s="97"/>
      <c r="AJ22" s="97"/>
      <c r="AK22" s="97"/>
      <c r="AL22" s="97"/>
      <c r="AM22" s="97"/>
      <c r="AN22" s="97"/>
      <c r="AO22" s="97"/>
      <c r="AP22" s="97"/>
      <c r="AQ22" s="97"/>
      <c r="AR22" s="97"/>
      <c r="AS22" s="97"/>
      <c r="AT22" s="97"/>
      <c r="AU22" s="97"/>
      <c r="AV22" s="97"/>
      <c r="AW22" s="97"/>
      <c r="AX22" s="97"/>
      <c r="AY22" s="97"/>
      <c r="AZ22" s="97"/>
      <c r="BA22" s="97"/>
      <c r="BB22" s="97"/>
      <c r="BC22" s="97"/>
      <c r="BD22" s="97"/>
      <c r="BE22" s="97"/>
      <c r="BF22" s="97"/>
      <c r="BG22" s="97"/>
      <c r="BH22" s="97"/>
      <c r="BI22" s="97"/>
      <c r="BJ22" s="97"/>
      <c r="BK22" s="97"/>
      <c r="BL22" s="97"/>
      <c r="BM22" s="97"/>
      <c r="BN22" s="97"/>
      <c r="BO22" s="97"/>
      <c r="BP22" s="97"/>
      <c r="BQ22" s="97"/>
      <c r="BR22" s="97"/>
      <c r="BS22" s="97"/>
      <c r="BT22" s="97"/>
      <c r="BU22" s="97"/>
      <c r="BV22" s="97"/>
      <c r="BW22" s="97"/>
      <c r="BX22" s="97"/>
      <c r="BY22" s="97"/>
      <c r="BZ22" s="97"/>
      <c r="CA22" s="97"/>
      <c r="CB22" s="97"/>
      <c r="CC22" s="97"/>
      <c r="CD22" s="97"/>
      <c r="CE22" s="97"/>
      <c r="CF22" s="97"/>
      <c r="CG22" s="97"/>
      <c r="CH22" s="97"/>
      <c r="CI22" s="97"/>
      <c r="CJ22" s="97"/>
      <c r="CK22" s="97"/>
      <c r="CL22" s="97"/>
      <c r="CM22" s="97"/>
      <c r="CN22" s="97"/>
      <c r="CO22" s="97"/>
      <c r="CP22" s="97"/>
      <c r="CQ22" s="97"/>
      <c r="CR22" s="97"/>
      <c r="CS22" s="97"/>
      <c r="CT22" s="98"/>
      <c r="CU22" s="20">
        <v>22</v>
      </c>
    </row>
    <row r="23" spans="1:99" ht="13.5">
      <c r="A23" s="117">
        <v>2</v>
      </c>
      <c r="B23" s="172" t="str">
        <f>IFERROR(事前調書!D125,"")&amp;""</f>
        <v/>
      </c>
      <c r="C23" s="173" t="str">
        <f>IFERROR(事前調書!I125,"")&amp;""</f>
        <v/>
      </c>
      <c r="D23" s="174" t="str">
        <f>IFERROR(事前調書!M125,"")&amp;""</f>
        <v/>
      </c>
      <c r="E23" s="175" t="str">
        <f>IFERROR(事前調書!Q125,"")&amp;""</f>
        <v/>
      </c>
      <c r="F23" s="176" t="str">
        <f>事前調書!AF125&amp;""</f>
        <v/>
      </c>
      <c r="G23" s="99"/>
      <c r="H23" s="100"/>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0"/>
      <c r="AN23" s="100"/>
      <c r="AO23" s="100"/>
      <c r="AP23" s="100"/>
      <c r="AQ23" s="100"/>
      <c r="AR23" s="100"/>
      <c r="AS23" s="100"/>
      <c r="AT23" s="100"/>
      <c r="AU23" s="100"/>
      <c r="AV23" s="100"/>
      <c r="AW23" s="100"/>
      <c r="AX23" s="100"/>
      <c r="AY23" s="100"/>
      <c r="AZ23" s="100"/>
      <c r="BA23" s="100"/>
      <c r="BB23" s="100"/>
      <c r="BC23" s="100"/>
      <c r="BD23" s="100"/>
      <c r="BE23" s="100"/>
      <c r="BF23" s="100"/>
      <c r="BG23" s="100"/>
      <c r="BH23" s="100"/>
      <c r="BI23" s="100"/>
      <c r="BJ23" s="100"/>
      <c r="BK23" s="100"/>
      <c r="BL23" s="100"/>
      <c r="BM23" s="100"/>
      <c r="BN23" s="100"/>
      <c r="BO23" s="100"/>
      <c r="BP23" s="100"/>
      <c r="BQ23" s="100"/>
      <c r="BR23" s="100"/>
      <c r="BS23" s="100"/>
      <c r="BT23" s="100"/>
      <c r="BU23" s="100"/>
      <c r="BV23" s="100"/>
      <c r="BW23" s="100"/>
      <c r="BX23" s="100"/>
      <c r="BY23" s="100"/>
      <c r="BZ23" s="100"/>
      <c r="CA23" s="100"/>
      <c r="CB23" s="100"/>
      <c r="CC23" s="100"/>
      <c r="CD23" s="100"/>
      <c r="CE23" s="100"/>
      <c r="CF23" s="100"/>
      <c r="CG23" s="100"/>
      <c r="CH23" s="100"/>
      <c r="CI23" s="100"/>
      <c r="CJ23" s="100"/>
      <c r="CK23" s="100"/>
      <c r="CL23" s="100"/>
      <c r="CM23" s="100"/>
      <c r="CN23" s="100"/>
      <c r="CO23" s="100"/>
      <c r="CP23" s="100"/>
      <c r="CQ23" s="100"/>
      <c r="CR23" s="100"/>
      <c r="CS23" s="100"/>
      <c r="CT23" s="101"/>
      <c r="CU23" s="20">
        <v>23</v>
      </c>
    </row>
    <row r="24" spans="1:99" ht="13.5">
      <c r="A24" s="117">
        <v>3</v>
      </c>
      <c r="B24" s="172" t="str">
        <f>IFERROR(事前調書!D126,"")&amp;""</f>
        <v/>
      </c>
      <c r="C24" s="173" t="str">
        <f>IFERROR(事前調書!I126,"")&amp;""</f>
        <v/>
      </c>
      <c r="D24" s="174" t="str">
        <f>IFERROR(事前調書!M126,"")&amp;""</f>
        <v/>
      </c>
      <c r="E24" s="175" t="str">
        <f>IFERROR(事前調書!Q126,"")&amp;""</f>
        <v/>
      </c>
      <c r="F24" s="176" t="str">
        <f>事前調書!AF126&amp;""</f>
        <v/>
      </c>
      <c r="G24" s="99"/>
      <c r="H24" s="100"/>
      <c r="I24" s="100"/>
      <c r="J24" s="100"/>
      <c r="K24" s="100"/>
      <c r="L24" s="100"/>
      <c r="M24" s="100"/>
      <c r="N24" s="100"/>
      <c r="O24" s="100"/>
      <c r="P24" s="10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100"/>
      <c r="AT24" s="100"/>
      <c r="AU24" s="100"/>
      <c r="AV24" s="100"/>
      <c r="AW24" s="100"/>
      <c r="AX24" s="100"/>
      <c r="AY24" s="100"/>
      <c r="AZ24" s="100"/>
      <c r="BA24" s="100"/>
      <c r="BB24" s="100"/>
      <c r="BC24" s="100"/>
      <c r="BD24" s="100"/>
      <c r="BE24" s="100"/>
      <c r="BF24" s="100"/>
      <c r="BG24" s="100"/>
      <c r="BH24" s="100"/>
      <c r="BI24" s="100"/>
      <c r="BJ24" s="100"/>
      <c r="BK24" s="100"/>
      <c r="BL24" s="100"/>
      <c r="BM24" s="100"/>
      <c r="BN24" s="100"/>
      <c r="BO24" s="100"/>
      <c r="BP24" s="100"/>
      <c r="BQ24" s="100"/>
      <c r="BR24" s="100"/>
      <c r="BS24" s="100"/>
      <c r="BT24" s="100"/>
      <c r="BU24" s="100"/>
      <c r="BV24" s="100"/>
      <c r="BW24" s="100"/>
      <c r="BX24" s="100"/>
      <c r="BY24" s="100"/>
      <c r="BZ24" s="100"/>
      <c r="CA24" s="100"/>
      <c r="CB24" s="100"/>
      <c r="CC24" s="100"/>
      <c r="CD24" s="100"/>
      <c r="CE24" s="100"/>
      <c r="CF24" s="100"/>
      <c r="CG24" s="100"/>
      <c r="CH24" s="100"/>
      <c r="CI24" s="100"/>
      <c r="CJ24" s="100"/>
      <c r="CK24" s="100"/>
      <c r="CL24" s="100"/>
      <c r="CM24" s="100"/>
      <c r="CN24" s="100"/>
      <c r="CO24" s="100"/>
      <c r="CP24" s="100"/>
      <c r="CQ24" s="100"/>
      <c r="CR24" s="100"/>
      <c r="CS24" s="100"/>
      <c r="CT24" s="101"/>
      <c r="CU24" s="20">
        <v>24</v>
      </c>
    </row>
    <row r="25" spans="1:99" ht="13.5">
      <c r="A25" s="117">
        <v>4</v>
      </c>
      <c r="B25" s="172" t="str">
        <f>IFERROR(事前調書!D127,"")&amp;""</f>
        <v/>
      </c>
      <c r="C25" s="173" t="str">
        <f>IFERROR(事前調書!I127,"")&amp;""</f>
        <v/>
      </c>
      <c r="D25" s="174" t="str">
        <f>IFERROR(事前調書!M127,"")&amp;""</f>
        <v/>
      </c>
      <c r="E25" s="175" t="str">
        <f>IFERROR(事前調書!Q127,"")&amp;""</f>
        <v/>
      </c>
      <c r="F25" s="176" t="str">
        <f>事前調書!AF127&amp;""</f>
        <v/>
      </c>
      <c r="G25" s="99"/>
      <c r="H25" s="100"/>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0"/>
      <c r="AN25" s="100"/>
      <c r="AO25" s="100"/>
      <c r="AP25" s="100"/>
      <c r="AQ25" s="100"/>
      <c r="AR25" s="100"/>
      <c r="AS25" s="100"/>
      <c r="AT25" s="100"/>
      <c r="AU25" s="100"/>
      <c r="AV25" s="100"/>
      <c r="AW25" s="100"/>
      <c r="AX25" s="100"/>
      <c r="AY25" s="100"/>
      <c r="AZ25" s="100"/>
      <c r="BA25" s="100"/>
      <c r="BB25" s="100"/>
      <c r="BC25" s="100"/>
      <c r="BD25" s="100"/>
      <c r="BE25" s="100"/>
      <c r="BF25" s="100"/>
      <c r="BG25" s="100"/>
      <c r="BH25" s="100"/>
      <c r="BI25" s="100"/>
      <c r="BJ25" s="100"/>
      <c r="BK25" s="100"/>
      <c r="BL25" s="100"/>
      <c r="BM25" s="100"/>
      <c r="BN25" s="100"/>
      <c r="BO25" s="100"/>
      <c r="BP25" s="100"/>
      <c r="BQ25" s="100"/>
      <c r="BR25" s="100"/>
      <c r="BS25" s="100"/>
      <c r="BT25" s="100"/>
      <c r="BU25" s="100"/>
      <c r="BV25" s="100"/>
      <c r="BW25" s="100"/>
      <c r="BX25" s="100"/>
      <c r="BY25" s="100"/>
      <c r="BZ25" s="100"/>
      <c r="CA25" s="100"/>
      <c r="CB25" s="100"/>
      <c r="CC25" s="100"/>
      <c r="CD25" s="100"/>
      <c r="CE25" s="100"/>
      <c r="CF25" s="100"/>
      <c r="CG25" s="100"/>
      <c r="CH25" s="100"/>
      <c r="CI25" s="100"/>
      <c r="CJ25" s="100"/>
      <c r="CK25" s="100"/>
      <c r="CL25" s="100"/>
      <c r="CM25" s="100"/>
      <c r="CN25" s="100"/>
      <c r="CO25" s="100"/>
      <c r="CP25" s="100"/>
      <c r="CQ25" s="100"/>
      <c r="CR25" s="100"/>
      <c r="CS25" s="100"/>
      <c r="CT25" s="101"/>
      <c r="CU25" s="20">
        <v>25</v>
      </c>
    </row>
    <row r="26" spans="1:99" ht="13.5">
      <c r="A26" s="117">
        <v>5</v>
      </c>
      <c r="B26" s="172" t="str">
        <f>IFERROR(事前調書!D128,"")&amp;""</f>
        <v/>
      </c>
      <c r="C26" s="173" t="str">
        <f>IFERROR(事前調書!I128,"")&amp;""</f>
        <v/>
      </c>
      <c r="D26" s="174" t="str">
        <f>IFERROR(事前調書!M128,"")&amp;""</f>
        <v/>
      </c>
      <c r="E26" s="175" t="str">
        <f>IFERROR(事前調書!Q128,"")&amp;""</f>
        <v/>
      </c>
      <c r="F26" s="176" t="str">
        <f>事前調書!AF128&amp;""</f>
        <v/>
      </c>
      <c r="G26" s="99"/>
      <c r="H26" s="100"/>
      <c r="I26" s="100"/>
      <c r="J26" s="100"/>
      <c r="K26" s="100"/>
      <c r="L26" s="100"/>
      <c r="M26" s="100"/>
      <c r="N26" s="100"/>
      <c r="O26" s="100"/>
      <c r="P26" s="100"/>
      <c r="Q26" s="100"/>
      <c r="R26" s="100"/>
      <c r="S26" s="100"/>
      <c r="T26" s="100"/>
      <c r="U26" s="100"/>
      <c r="V26" s="100"/>
      <c r="W26" s="100"/>
      <c r="X26" s="100"/>
      <c r="Y26" s="100"/>
      <c r="Z26" s="100"/>
      <c r="AA26" s="100"/>
      <c r="AB26" s="100"/>
      <c r="AC26" s="100"/>
      <c r="AD26" s="100"/>
      <c r="AE26" s="100"/>
      <c r="AF26" s="100"/>
      <c r="AG26" s="100"/>
      <c r="AH26" s="100"/>
      <c r="AI26" s="100"/>
      <c r="AJ26" s="100"/>
      <c r="AK26" s="100"/>
      <c r="AL26" s="100"/>
      <c r="AM26" s="100"/>
      <c r="AN26" s="100"/>
      <c r="AO26" s="100"/>
      <c r="AP26" s="100"/>
      <c r="AQ26" s="100"/>
      <c r="AR26" s="100"/>
      <c r="AS26" s="100"/>
      <c r="AT26" s="100"/>
      <c r="AU26" s="100"/>
      <c r="AV26" s="100"/>
      <c r="AW26" s="100"/>
      <c r="AX26" s="100"/>
      <c r="AY26" s="100"/>
      <c r="AZ26" s="100"/>
      <c r="BA26" s="100"/>
      <c r="BB26" s="100"/>
      <c r="BC26" s="100"/>
      <c r="BD26" s="100"/>
      <c r="BE26" s="100"/>
      <c r="BF26" s="100"/>
      <c r="BG26" s="100"/>
      <c r="BH26" s="100"/>
      <c r="BI26" s="100"/>
      <c r="BJ26" s="100"/>
      <c r="BK26" s="100"/>
      <c r="BL26" s="100"/>
      <c r="BM26" s="100"/>
      <c r="BN26" s="100"/>
      <c r="BO26" s="100"/>
      <c r="BP26" s="100"/>
      <c r="BQ26" s="100"/>
      <c r="BR26" s="100"/>
      <c r="BS26" s="100"/>
      <c r="BT26" s="100"/>
      <c r="BU26" s="100"/>
      <c r="BV26" s="100"/>
      <c r="BW26" s="100"/>
      <c r="BX26" s="100"/>
      <c r="BY26" s="100"/>
      <c r="BZ26" s="100"/>
      <c r="CA26" s="100"/>
      <c r="CB26" s="100"/>
      <c r="CC26" s="100"/>
      <c r="CD26" s="100"/>
      <c r="CE26" s="100"/>
      <c r="CF26" s="100"/>
      <c r="CG26" s="100"/>
      <c r="CH26" s="100"/>
      <c r="CI26" s="100"/>
      <c r="CJ26" s="100"/>
      <c r="CK26" s="100"/>
      <c r="CL26" s="100"/>
      <c r="CM26" s="100"/>
      <c r="CN26" s="100"/>
      <c r="CO26" s="100"/>
      <c r="CP26" s="100"/>
      <c r="CQ26" s="100"/>
      <c r="CR26" s="100"/>
      <c r="CS26" s="100"/>
      <c r="CT26" s="101"/>
      <c r="CU26" s="20">
        <v>26</v>
      </c>
    </row>
    <row r="27" spans="1:99" ht="13.5">
      <c r="A27" s="117">
        <v>6</v>
      </c>
      <c r="B27" s="172" t="str">
        <f>IFERROR(事前調書!D129,"")&amp;""</f>
        <v/>
      </c>
      <c r="C27" s="173" t="str">
        <f>IFERROR(事前調書!I129,"")&amp;""</f>
        <v/>
      </c>
      <c r="D27" s="174" t="str">
        <f>IFERROR(事前調書!M129,"")&amp;""</f>
        <v/>
      </c>
      <c r="E27" s="175" t="str">
        <f>IFERROR(事前調書!Q129,"")&amp;""</f>
        <v/>
      </c>
      <c r="F27" s="176" t="str">
        <f>事前調書!AF129&amp;""</f>
        <v/>
      </c>
      <c r="G27" s="99"/>
      <c r="H27" s="100"/>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0"/>
      <c r="AN27" s="100"/>
      <c r="AO27" s="100"/>
      <c r="AP27" s="100"/>
      <c r="AQ27" s="100"/>
      <c r="AR27" s="100"/>
      <c r="AS27" s="100"/>
      <c r="AT27" s="100"/>
      <c r="AU27" s="100"/>
      <c r="AV27" s="100"/>
      <c r="AW27" s="100"/>
      <c r="AX27" s="100"/>
      <c r="AY27" s="100"/>
      <c r="AZ27" s="100"/>
      <c r="BA27" s="100"/>
      <c r="BB27" s="100"/>
      <c r="BC27" s="100"/>
      <c r="BD27" s="100"/>
      <c r="BE27" s="100"/>
      <c r="BF27" s="100"/>
      <c r="BG27" s="100"/>
      <c r="BH27" s="100"/>
      <c r="BI27" s="100"/>
      <c r="BJ27" s="100"/>
      <c r="BK27" s="100"/>
      <c r="BL27" s="100"/>
      <c r="BM27" s="100"/>
      <c r="BN27" s="100"/>
      <c r="BO27" s="100"/>
      <c r="BP27" s="100"/>
      <c r="BQ27" s="100"/>
      <c r="BR27" s="100"/>
      <c r="BS27" s="100"/>
      <c r="BT27" s="100"/>
      <c r="BU27" s="100"/>
      <c r="BV27" s="100"/>
      <c r="BW27" s="100"/>
      <c r="BX27" s="100"/>
      <c r="BY27" s="100"/>
      <c r="BZ27" s="100"/>
      <c r="CA27" s="100"/>
      <c r="CB27" s="100"/>
      <c r="CC27" s="100"/>
      <c r="CD27" s="100"/>
      <c r="CE27" s="100"/>
      <c r="CF27" s="100"/>
      <c r="CG27" s="100"/>
      <c r="CH27" s="100"/>
      <c r="CI27" s="100"/>
      <c r="CJ27" s="100"/>
      <c r="CK27" s="100"/>
      <c r="CL27" s="100"/>
      <c r="CM27" s="100"/>
      <c r="CN27" s="100"/>
      <c r="CO27" s="100"/>
      <c r="CP27" s="100"/>
      <c r="CQ27" s="100"/>
      <c r="CR27" s="100"/>
      <c r="CS27" s="100"/>
      <c r="CT27" s="101"/>
      <c r="CU27" s="20">
        <v>27</v>
      </c>
    </row>
    <row r="28" spans="1:99" ht="13.5">
      <c r="A28" s="117">
        <v>7</v>
      </c>
      <c r="B28" s="172" t="str">
        <f>IFERROR(事前調書!D130,"")&amp;""</f>
        <v/>
      </c>
      <c r="C28" s="173" t="str">
        <f>IFERROR(事前調書!I130,"")&amp;""</f>
        <v/>
      </c>
      <c r="D28" s="174" t="str">
        <f>IFERROR(事前調書!M130,"")&amp;""</f>
        <v/>
      </c>
      <c r="E28" s="175" t="str">
        <f>IFERROR(事前調書!Q130,"")&amp;""</f>
        <v/>
      </c>
      <c r="F28" s="176" t="str">
        <f>事前調書!AF130&amp;""</f>
        <v/>
      </c>
      <c r="G28" s="99"/>
      <c r="H28" s="100"/>
      <c r="I28" s="100"/>
      <c r="J28" s="100"/>
      <c r="K28" s="100"/>
      <c r="L28" s="100"/>
      <c r="M28" s="100"/>
      <c r="N28" s="100"/>
      <c r="O28" s="100"/>
      <c r="P28" s="100"/>
      <c r="Q28" s="100"/>
      <c r="R28" s="100"/>
      <c r="S28" s="100"/>
      <c r="T28" s="100"/>
      <c r="U28" s="100"/>
      <c r="V28" s="100"/>
      <c r="W28" s="100"/>
      <c r="X28" s="100"/>
      <c r="Y28" s="100"/>
      <c r="Z28" s="100"/>
      <c r="AA28" s="100"/>
      <c r="AB28" s="100"/>
      <c r="AC28" s="100"/>
      <c r="AD28" s="100"/>
      <c r="AE28" s="100"/>
      <c r="AF28" s="100"/>
      <c r="AG28" s="100"/>
      <c r="AH28" s="100"/>
      <c r="AI28" s="100"/>
      <c r="AJ28" s="100"/>
      <c r="AK28" s="100"/>
      <c r="AL28" s="100"/>
      <c r="AM28" s="100"/>
      <c r="AN28" s="100"/>
      <c r="AO28" s="100"/>
      <c r="AP28" s="100"/>
      <c r="AQ28" s="100"/>
      <c r="AR28" s="100"/>
      <c r="AS28" s="100"/>
      <c r="AT28" s="100"/>
      <c r="AU28" s="100"/>
      <c r="AV28" s="100"/>
      <c r="AW28" s="100"/>
      <c r="AX28" s="100"/>
      <c r="AY28" s="100"/>
      <c r="AZ28" s="100"/>
      <c r="BA28" s="100"/>
      <c r="BB28" s="100"/>
      <c r="BC28" s="100"/>
      <c r="BD28" s="100"/>
      <c r="BE28" s="100"/>
      <c r="BF28" s="100"/>
      <c r="BG28" s="100"/>
      <c r="BH28" s="100"/>
      <c r="BI28" s="100"/>
      <c r="BJ28" s="100"/>
      <c r="BK28" s="100"/>
      <c r="BL28" s="100"/>
      <c r="BM28" s="100"/>
      <c r="BN28" s="100"/>
      <c r="BO28" s="100"/>
      <c r="BP28" s="100"/>
      <c r="BQ28" s="100"/>
      <c r="BR28" s="100"/>
      <c r="BS28" s="100"/>
      <c r="BT28" s="100"/>
      <c r="BU28" s="100"/>
      <c r="BV28" s="100"/>
      <c r="BW28" s="100"/>
      <c r="BX28" s="100"/>
      <c r="BY28" s="100"/>
      <c r="BZ28" s="100"/>
      <c r="CA28" s="100"/>
      <c r="CB28" s="100"/>
      <c r="CC28" s="100"/>
      <c r="CD28" s="100"/>
      <c r="CE28" s="100"/>
      <c r="CF28" s="100"/>
      <c r="CG28" s="100"/>
      <c r="CH28" s="100"/>
      <c r="CI28" s="100"/>
      <c r="CJ28" s="100"/>
      <c r="CK28" s="100"/>
      <c r="CL28" s="100"/>
      <c r="CM28" s="100"/>
      <c r="CN28" s="100"/>
      <c r="CO28" s="100"/>
      <c r="CP28" s="100"/>
      <c r="CQ28" s="100"/>
      <c r="CR28" s="100"/>
      <c r="CS28" s="100"/>
      <c r="CT28" s="101"/>
      <c r="CU28" s="20">
        <v>28</v>
      </c>
    </row>
    <row r="29" spans="1:99" ht="13.5">
      <c r="A29" s="117">
        <v>8</v>
      </c>
      <c r="B29" s="172" t="str">
        <f>IFERROR(事前調書!D131,"")&amp;""</f>
        <v/>
      </c>
      <c r="C29" s="173" t="str">
        <f>IFERROR(事前調書!I131,"")&amp;""</f>
        <v/>
      </c>
      <c r="D29" s="174" t="str">
        <f>IFERROR(事前調書!M131,"")&amp;""</f>
        <v/>
      </c>
      <c r="E29" s="175" t="str">
        <f>IFERROR(事前調書!Q131,"")&amp;""</f>
        <v/>
      </c>
      <c r="F29" s="176" t="str">
        <f>事前調書!AF131&amp;""</f>
        <v/>
      </c>
      <c r="G29" s="99"/>
      <c r="H29" s="100"/>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0"/>
      <c r="AN29" s="100"/>
      <c r="AO29" s="100"/>
      <c r="AP29" s="100"/>
      <c r="AQ29" s="100"/>
      <c r="AR29" s="100"/>
      <c r="AS29" s="100"/>
      <c r="AT29" s="100"/>
      <c r="AU29" s="100"/>
      <c r="AV29" s="100"/>
      <c r="AW29" s="100"/>
      <c r="AX29" s="100"/>
      <c r="AY29" s="100"/>
      <c r="AZ29" s="100"/>
      <c r="BA29" s="100"/>
      <c r="BB29" s="100"/>
      <c r="BC29" s="100"/>
      <c r="BD29" s="100"/>
      <c r="BE29" s="100"/>
      <c r="BF29" s="100"/>
      <c r="BG29" s="100"/>
      <c r="BH29" s="100"/>
      <c r="BI29" s="100"/>
      <c r="BJ29" s="100"/>
      <c r="BK29" s="100"/>
      <c r="BL29" s="100"/>
      <c r="BM29" s="100"/>
      <c r="BN29" s="100"/>
      <c r="BO29" s="100"/>
      <c r="BP29" s="100"/>
      <c r="BQ29" s="100"/>
      <c r="BR29" s="100"/>
      <c r="BS29" s="100"/>
      <c r="BT29" s="100"/>
      <c r="BU29" s="100"/>
      <c r="BV29" s="100"/>
      <c r="BW29" s="100"/>
      <c r="BX29" s="100"/>
      <c r="BY29" s="100"/>
      <c r="BZ29" s="100"/>
      <c r="CA29" s="100"/>
      <c r="CB29" s="100"/>
      <c r="CC29" s="100"/>
      <c r="CD29" s="100"/>
      <c r="CE29" s="100"/>
      <c r="CF29" s="100"/>
      <c r="CG29" s="100"/>
      <c r="CH29" s="100"/>
      <c r="CI29" s="100"/>
      <c r="CJ29" s="100"/>
      <c r="CK29" s="100"/>
      <c r="CL29" s="100"/>
      <c r="CM29" s="100"/>
      <c r="CN29" s="100"/>
      <c r="CO29" s="100"/>
      <c r="CP29" s="100"/>
      <c r="CQ29" s="100"/>
      <c r="CR29" s="100"/>
      <c r="CS29" s="100"/>
      <c r="CT29" s="101"/>
      <c r="CU29" s="20">
        <v>29</v>
      </c>
    </row>
    <row r="30" spans="1:99" ht="13.5">
      <c r="A30" s="117">
        <v>9</v>
      </c>
      <c r="B30" s="172" t="str">
        <f>IFERROR(事前調書!D132,"")&amp;""</f>
        <v/>
      </c>
      <c r="C30" s="173" t="str">
        <f>IFERROR(事前調書!I132,"")&amp;""</f>
        <v/>
      </c>
      <c r="D30" s="174" t="str">
        <f>IFERROR(事前調書!M132,"")&amp;""</f>
        <v/>
      </c>
      <c r="E30" s="175" t="str">
        <f>IFERROR(事前調書!Q132,"")&amp;""</f>
        <v/>
      </c>
      <c r="F30" s="176" t="str">
        <f>事前調書!AF132&amp;""</f>
        <v/>
      </c>
      <c r="G30" s="99"/>
      <c r="H30" s="100"/>
      <c r="I30" s="100"/>
      <c r="J30" s="100"/>
      <c r="K30" s="100"/>
      <c r="L30" s="100"/>
      <c r="M30" s="100"/>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AZ30" s="100"/>
      <c r="BA30" s="100"/>
      <c r="BB30" s="100"/>
      <c r="BC30" s="100"/>
      <c r="BD30" s="100"/>
      <c r="BE30" s="100"/>
      <c r="BF30" s="100"/>
      <c r="BG30" s="100"/>
      <c r="BH30" s="100"/>
      <c r="BI30" s="100"/>
      <c r="BJ30" s="100"/>
      <c r="BK30" s="100"/>
      <c r="BL30" s="100"/>
      <c r="BM30" s="100"/>
      <c r="BN30" s="100"/>
      <c r="BO30" s="100"/>
      <c r="BP30" s="100"/>
      <c r="BQ30" s="100"/>
      <c r="BR30" s="100"/>
      <c r="BS30" s="100"/>
      <c r="BT30" s="100"/>
      <c r="BU30" s="100"/>
      <c r="BV30" s="100"/>
      <c r="BW30" s="100"/>
      <c r="BX30" s="100"/>
      <c r="BY30" s="100"/>
      <c r="BZ30" s="100"/>
      <c r="CA30" s="100"/>
      <c r="CB30" s="100"/>
      <c r="CC30" s="100"/>
      <c r="CD30" s="100"/>
      <c r="CE30" s="100"/>
      <c r="CF30" s="100"/>
      <c r="CG30" s="100"/>
      <c r="CH30" s="100"/>
      <c r="CI30" s="100"/>
      <c r="CJ30" s="100"/>
      <c r="CK30" s="100"/>
      <c r="CL30" s="100"/>
      <c r="CM30" s="100"/>
      <c r="CN30" s="100"/>
      <c r="CO30" s="100"/>
      <c r="CP30" s="100"/>
      <c r="CQ30" s="100"/>
      <c r="CR30" s="100"/>
      <c r="CS30" s="100"/>
      <c r="CT30" s="101"/>
      <c r="CU30" s="20">
        <v>30</v>
      </c>
    </row>
    <row r="31" spans="1:99" ht="13.5">
      <c r="A31" s="117">
        <v>10</v>
      </c>
      <c r="B31" s="172" t="str">
        <f>IFERROR(事前調書!D133,"")&amp;""</f>
        <v/>
      </c>
      <c r="C31" s="173" t="str">
        <f>IFERROR(事前調書!I133,"")&amp;""</f>
        <v/>
      </c>
      <c r="D31" s="174" t="str">
        <f>IFERROR(事前調書!M133,"")&amp;""</f>
        <v/>
      </c>
      <c r="E31" s="175" t="str">
        <f>IFERROR(事前調書!Q133,"")&amp;""</f>
        <v/>
      </c>
      <c r="F31" s="176" t="str">
        <f>事前調書!AF133&amp;""</f>
        <v/>
      </c>
      <c r="G31" s="99"/>
      <c r="H31" s="100"/>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0"/>
      <c r="AN31" s="100"/>
      <c r="AO31" s="100"/>
      <c r="AP31" s="100"/>
      <c r="AQ31" s="100"/>
      <c r="AR31" s="100"/>
      <c r="AS31" s="100"/>
      <c r="AT31" s="100"/>
      <c r="AU31" s="100"/>
      <c r="AV31" s="100"/>
      <c r="AW31" s="100"/>
      <c r="AX31" s="100"/>
      <c r="AY31" s="100"/>
      <c r="AZ31" s="100"/>
      <c r="BA31" s="100"/>
      <c r="BB31" s="100"/>
      <c r="BC31" s="100"/>
      <c r="BD31" s="100"/>
      <c r="BE31" s="100"/>
      <c r="BF31" s="100"/>
      <c r="BG31" s="100"/>
      <c r="BH31" s="100"/>
      <c r="BI31" s="100"/>
      <c r="BJ31" s="100"/>
      <c r="BK31" s="100"/>
      <c r="BL31" s="100"/>
      <c r="BM31" s="100"/>
      <c r="BN31" s="100"/>
      <c r="BO31" s="100"/>
      <c r="BP31" s="100"/>
      <c r="BQ31" s="100"/>
      <c r="BR31" s="100"/>
      <c r="BS31" s="100"/>
      <c r="BT31" s="100"/>
      <c r="BU31" s="100"/>
      <c r="BV31" s="100"/>
      <c r="BW31" s="100"/>
      <c r="BX31" s="100"/>
      <c r="BY31" s="100"/>
      <c r="BZ31" s="100"/>
      <c r="CA31" s="100"/>
      <c r="CB31" s="100"/>
      <c r="CC31" s="100"/>
      <c r="CD31" s="100"/>
      <c r="CE31" s="100"/>
      <c r="CF31" s="100"/>
      <c r="CG31" s="100"/>
      <c r="CH31" s="100"/>
      <c r="CI31" s="100"/>
      <c r="CJ31" s="100"/>
      <c r="CK31" s="100"/>
      <c r="CL31" s="100"/>
      <c r="CM31" s="100"/>
      <c r="CN31" s="100"/>
      <c r="CO31" s="100"/>
      <c r="CP31" s="100"/>
      <c r="CQ31" s="100"/>
      <c r="CR31" s="100"/>
      <c r="CS31" s="100"/>
      <c r="CT31" s="101"/>
      <c r="CU31" s="20">
        <v>31</v>
      </c>
    </row>
    <row r="32" spans="1:99" ht="13.5">
      <c r="A32" s="117">
        <v>11</v>
      </c>
      <c r="B32" s="172" t="str">
        <f>IFERROR(事前調書!D134,"")&amp;""</f>
        <v/>
      </c>
      <c r="C32" s="173" t="str">
        <f>IFERROR(事前調書!I134,"")&amp;""</f>
        <v/>
      </c>
      <c r="D32" s="174" t="str">
        <f>IFERROR(事前調書!M134,"")&amp;""</f>
        <v/>
      </c>
      <c r="E32" s="175" t="str">
        <f>IFERROR(事前調書!Q134,"")&amp;""</f>
        <v/>
      </c>
      <c r="F32" s="176" t="str">
        <f>事前調書!AF134&amp;""</f>
        <v/>
      </c>
      <c r="G32" s="99"/>
      <c r="H32" s="100"/>
      <c r="I32" s="100"/>
      <c r="J32" s="100"/>
      <c r="K32" s="100"/>
      <c r="L32" s="100"/>
      <c r="M32" s="100"/>
      <c r="N32" s="100"/>
      <c r="O32" s="100"/>
      <c r="P32" s="100"/>
      <c r="Q32" s="100"/>
      <c r="R32" s="100"/>
      <c r="S32" s="100"/>
      <c r="T32" s="100"/>
      <c r="U32" s="100"/>
      <c r="V32" s="100"/>
      <c r="W32" s="100"/>
      <c r="X32" s="100"/>
      <c r="Y32" s="100"/>
      <c r="Z32" s="100"/>
      <c r="AA32" s="100"/>
      <c r="AB32" s="100"/>
      <c r="AC32" s="100"/>
      <c r="AD32" s="100"/>
      <c r="AE32" s="100"/>
      <c r="AF32" s="100"/>
      <c r="AG32" s="100"/>
      <c r="AH32" s="100"/>
      <c r="AI32" s="100"/>
      <c r="AJ32" s="100"/>
      <c r="AK32" s="100"/>
      <c r="AL32" s="100"/>
      <c r="AM32" s="100"/>
      <c r="AN32" s="100"/>
      <c r="AO32" s="100"/>
      <c r="AP32" s="100"/>
      <c r="AQ32" s="100"/>
      <c r="AR32" s="100"/>
      <c r="AS32" s="100"/>
      <c r="AT32" s="100"/>
      <c r="AU32" s="100"/>
      <c r="AV32" s="100"/>
      <c r="AW32" s="100"/>
      <c r="AX32" s="100"/>
      <c r="AY32" s="100"/>
      <c r="AZ32" s="100"/>
      <c r="BA32" s="100"/>
      <c r="BB32" s="100"/>
      <c r="BC32" s="100"/>
      <c r="BD32" s="100"/>
      <c r="BE32" s="100"/>
      <c r="BF32" s="100"/>
      <c r="BG32" s="100"/>
      <c r="BH32" s="100"/>
      <c r="BI32" s="100"/>
      <c r="BJ32" s="100"/>
      <c r="BK32" s="100"/>
      <c r="BL32" s="100"/>
      <c r="BM32" s="100"/>
      <c r="BN32" s="100"/>
      <c r="BO32" s="100"/>
      <c r="BP32" s="100"/>
      <c r="BQ32" s="100"/>
      <c r="BR32" s="100"/>
      <c r="BS32" s="100"/>
      <c r="BT32" s="100"/>
      <c r="BU32" s="100"/>
      <c r="BV32" s="100"/>
      <c r="BW32" s="100"/>
      <c r="BX32" s="100"/>
      <c r="BY32" s="100"/>
      <c r="BZ32" s="100"/>
      <c r="CA32" s="100"/>
      <c r="CB32" s="100"/>
      <c r="CC32" s="100"/>
      <c r="CD32" s="100"/>
      <c r="CE32" s="100"/>
      <c r="CF32" s="100"/>
      <c r="CG32" s="100"/>
      <c r="CH32" s="100"/>
      <c r="CI32" s="100"/>
      <c r="CJ32" s="100"/>
      <c r="CK32" s="100"/>
      <c r="CL32" s="100"/>
      <c r="CM32" s="100"/>
      <c r="CN32" s="100"/>
      <c r="CO32" s="100"/>
      <c r="CP32" s="100"/>
      <c r="CQ32" s="100"/>
      <c r="CR32" s="100"/>
      <c r="CS32" s="100"/>
      <c r="CT32" s="101"/>
      <c r="CU32" s="20">
        <v>32</v>
      </c>
    </row>
    <row r="33" spans="1:99" ht="13.5">
      <c r="A33" s="117">
        <v>12</v>
      </c>
      <c r="B33" s="172" t="str">
        <f>IFERROR(事前調書!D135,"")&amp;""</f>
        <v/>
      </c>
      <c r="C33" s="173" t="str">
        <f>IFERROR(事前調書!I135,"")&amp;""</f>
        <v/>
      </c>
      <c r="D33" s="174" t="str">
        <f>IFERROR(事前調書!M135,"")&amp;""</f>
        <v/>
      </c>
      <c r="E33" s="175" t="str">
        <f>IFERROR(事前調書!Q135,"")&amp;""</f>
        <v/>
      </c>
      <c r="F33" s="176" t="str">
        <f>事前調書!AF135&amp;""</f>
        <v/>
      </c>
      <c r="G33" s="99"/>
      <c r="H33" s="100"/>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0"/>
      <c r="AN33" s="100"/>
      <c r="AO33" s="100"/>
      <c r="AP33" s="100"/>
      <c r="AQ33" s="100"/>
      <c r="AR33" s="100"/>
      <c r="AS33" s="100"/>
      <c r="AT33" s="100"/>
      <c r="AU33" s="100"/>
      <c r="AV33" s="100"/>
      <c r="AW33" s="100"/>
      <c r="AX33" s="100"/>
      <c r="AY33" s="100"/>
      <c r="AZ33" s="100"/>
      <c r="BA33" s="100"/>
      <c r="BB33" s="100"/>
      <c r="BC33" s="100"/>
      <c r="BD33" s="100"/>
      <c r="BE33" s="100"/>
      <c r="BF33" s="100"/>
      <c r="BG33" s="100"/>
      <c r="BH33" s="100"/>
      <c r="BI33" s="100"/>
      <c r="BJ33" s="100"/>
      <c r="BK33" s="100"/>
      <c r="BL33" s="100"/>
      <c r="BM33" s="100"/>
      <c r="BN33" s="100"/>
      <c r="BO33" s="100"/>
      <c r="BP33" s="100"/>
      <c r="BQ33" s="100"/>
      <c r="BR33" s="100"/>
      <c r="BS33" s="100"/>
      <c r="BT33" s="100"/>
      <c r="BU33" s="100"/>
      <c r="BV33" s="100"/>
      <c r="BW33" s="100"/>
      <c r="BX33" s="100"/>
      <c r="BY33" s="100"/>
      <c r="BZ33" s="100"/>
      <c r="CA33" s="100"/>
      <c r="CB33" s="100"/>
      <c r="CC33" s="100"/>
      <c r="CD33" s="100"/>
      <c r="CE33" s="100"/>
      <c r="CF33" s="100"/>
      <c r="CG33" s="100"/>
      <c r="CH33" s="100"/>
      <c r="CI33" s="100"/>
      <c r="CJ33" s="100"/>
      <c r="CK33" s="100"/>
      <c r="CL33" s="100"/>
      <c r="CM33" s="100"/>
      <c r="CN33" s="100"/>
      <c r="CO33" s="100"/>
      <c r="CP33" s="100"/>
      <c r="CQ33" s="100"/>
      <c r="CR33" s="100"/>
      <c r="CS33" s="100"/>
      <c r="CT33" s="101"/>
      <c r="CU33" s="20">
        <v>33</v>
      </c>
    </row>
    <row r="34" spans="1:99" ht="13.5">
      <c r="A34" s="117">
        <v>13</v>
      </c>
      <c r="B34" s="172" t="str">
        <f>IFERROR(事前調書!D136,"")&amp;""</f>
        <v/>
      </c>
      <c r="C34" s="173" t="str">
        <f>IFERROR(事前調書!I136,"")&amp;""</f>
        <v/>
      </c>
      <c r="D34" s="174" t="str">
        <f>IFERROR(事前調書!M136,"")&amp;""</f>
        <v/>
      </c>
      <c r="E34" s="175" t="str">
        <f>IFERROR(事前調書!Q136,"")&amp;""</f>
        <v/>
      </c>
      <c r="F34" s="176" t="str">
        <f>事前調書!AF136&amp;""</f>
        <v/>
      </c>
      <c r="G34" s="99"/>
      <c r="H34" s="100"/>
      <c r="I34" s="100"/>
      <c r="J34" s="100"/>
      <c r="K34" s="100"/>
      <c r="L34" s="100"/>
      <c r="M34" s="100"/>
      <c r="N34" s="100"/>
      <c r="O34" s="100"/>
      <c r="P34" s="100"/>
      <c r="Q34" s="100"/>
      <c r="R34" s="100"/>
      <c r="S34" s="100"/>
      <c r="T34" s="100"/>
      <c r="U34" s="100"/>
      <c r="V34" s="100"/>
      <c r="W34" s="100"/>
      <c r="X34" s="100"/>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c r="BA34" s="100"/>
      <c r="BB34" s="100"/>
      <c r="BC34" s="100"/>
      <c r="BD34" s="100"/>
      <c r="BE34" s="100"/>
      <c r="BF34" s="100"/>
      <c r="BG34" s="100"/>
      <c r="BH34" s="100"/>
      <c r="BI34" s="100"/>
      <c r="BJ34" s="100"/>
      <c r="BK34" s="100"/>
      <c r="BL34" s="100"/>
      <c r="BM34" s="100"/>
      <c r="BN34" s="100"/>
      <c r="BO34" s="100"/>
      <c r="BP34" s="100"/>
      <c r="BQ34" s="100"/>
      <c r="BR34" s="100"/>
      <c r="BS34" s="100"/>
      <c r="BT34" s="100"/>
      <c r="BU34" s="100"/>
      <c r="BV34" s="100"/>
      <c r="BW34" s="100"/>
      <c r="BX34" s="100"/>
      <c r="BY34" s="100"/>
      <c r="BZ34" s="100"/>
      <c r="CA34" s="100"/>
      <c r="CB34" s="100"/>
      <c r="CC34" s="100"/>
      <c r="CD34" s="100"/>
      <c r="CE34" s="100"/>
      <c r="CF34" s="100"/>
      <c r="CG34" s="100"/>
      <c r="CH34" s="100"/>
      <c r="CI34" s="100"/>
      <c r="CJ34" s="100"/>
      <c r="CK34" s="100"/>
      <c r="CL34" s="100"/>
      <c r="CM34" s="100"/>
      <c r="CN34" s="100"/>
      <c r="CO34" s="100"/>
      <c r="CP34" s="100"/>
      <c r="CQ34" s="100"/>
      <c r="CR34" s="100"/>
      <c r="CS34" s="100"/>
      <c r="CT34" s="101"/>
      <c r="CU34" s="20">
        <v>34</v>
      </c>
    </row>
    <row r="35" spans="1:99" ht="13.5">
      <c r="A35" s="117">
        <v>14</v>
      </c>
      <c r="B35" s="172" t="str">
        <f>IFERROR(事前調書!D137,"")&amp;""</f>
        <v/>
      </c>
      <c r="C35" s="173" t="str">
        <f>IFERROR(事前調書!I137,"")&amp;""</f>
        <v/>
      </c>
      <c r="D35" s="174" t="str">
        <f>IFERROR(事前調書!M137,"")&amp;""</f>
        <v/>
      </c>
      <c r="E35" s="175" t="str">
        <f>IFERROR(事前調書!Q137,"")&amp;""</f>
        <v/>
      </c>
      <c r="F35" s="176" t="str">
        <f>事前調書!AF137&amp;""</f>
        <v/>
      </c>
      <c r="G35" s="99"/>
      <c r="H35" s="100"/>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100"/>
      <c r="AX35" s="100"/>
      <c r="AY35" s="100"/>
      <c r="AZ35" s="100"/>
      <c r="BA35" s="100"/>
      <c r="BB35" s="100"/>
      <c r="BC35" s="100"/>
      <c r="BD35" s="100"/>
      <c r="BE35" s="100"/>
      <c r="BF35" s="100"/>
      <c r="BG35" s="100"/>
      <c r="BH35" s="100"/>
      <c r="BI35" s="100"/>
      <c r="BJ35" s="100"/>
      <c r="BK35" s="100"/>
      <c r="BL35" s="100"/>
      <c r="BM35" s="100"/>
      <c r="BN35" s="100"/>
      <c r="BO35" s="100"/>
      <c r="BP35" s="100"/>
      <c r="BQ35" s="100"/>
      <c r="BR35" s="100"/>
      <c r="BS35" s="100"/>
      <c r="BT35" s="100"/>
      <c r="BU35" s="100"/>
      <c r="BV35" s="100"/>
      <c r="BW35" s="100"/>
      <c r="BX35" s="100"/>
      <c r="BY35" s="100"/>
      <c r="BZ35" s="100"/>
      <c r="CA35" s="100"/>
      <c r="CB35" s="100"/>
      <c r="CC35" s="100"/>
      <c r="CD35" s="100"/>
      <c r="CE35" s="100"/>
      <c r="CF35" s="100"/>
      <c r="CG35" s="100"/>
      <c r="CH35" s="100"/>
      <c r="CI35" s="100"/>
      <c r="CJ35" s="100"/>
      <c r="CK35" s="100"/>
      <c r="CL35" s="100"/>
      <c r="CM35" s="100"/>
      <c r="CN35" s="100"/>
      <c r="CO35" s="100"/>
      <c r="CP35" s="100"/>
      <c r="CQ35" s="100"/>
      <c r="CR35" s="100"/>
      <c r="CS35" s="100"/>
      <c r="CT35" s="101"/>
      <c r="CU35" s="20">
        <v>35</v>
      </c>
    </row>
    <row r="36" spans="1:99" ht="13.5">
      <c r="A36" s="117">
        <v>15</v>
      </c>
      <c r="B36" s="172" t="str">
        <f>IFERROR(事前調書!D138,"")&amp;""</f>
        <v/>
      </c>
      <c r="C36" s="173" t="str">
        <f>IFERROR(事前調書!I138,"")&amp;""</f>
        <v/>
      </c>
      <c r="D36" s="174" t="str">
        <f>IFERROR(事前調書!M138,"")&amp;""</f>
        <v/>
      </c>
      <c r="E36" s="175" t="str">
        <f>IFERROR(事前調書!Q138,"")&amp;""</f>
        <v/>
      </c>
      <c r="F36" s="176" t="str">
        <f>事前調書!AF138&amp;""</f>
        <v/>
      </c>
      <c r="G36" s="99"/>
      <c r="H36" s="100"/>
      <c r="I36" s="100"/>
      <c r="J36" s="100"/>
      <c r="K36" s="100"/>
      <c r="L36" s="100"/>
      <c r="M36" s="100"/>
      <c r="N36" s="100"/>
      <c r="O36" s="100"/>
      <c r="P36" s="100"/>
      <c r="Q36" s="100"/>
      <c r="R36" s="100"/>
      <c r="S36" s="100"/>
      <c r="T36" s="100"/>
      <c r="U36" s="100"/>
      <c r="V36" s="100"/>
      <c r="W36" s="100"/>
      <c r="X36" s="100"/>
      <c r="Y36" s="100"/>
      <c r="Z36" s="100"/>
      <c r="AA36" s="100"/>
      <c r="AB36" s="100"/>
      <c r="AC36" s="100"/>
      <c r="AD36" s="100"/>
      <c r="AE36" s="100"/>
      <c r="AF36" s="100"/>
      <c r="AG36" s="100"/>
      <c r="AH36" s="100"/>
      <c r="AI36" s="100"/>
      <c r="AJ36" s="100"/>
      <c r="AK36" s="100"/>
      <c r="AL36" s="100"/>
      <c r="AM36" s="100"/>
      <c r="AN36" s="100"/>
      <c r="AO36" s="100"/>
      <c r="AP36" s="100"/>
      <c r="AQ36" s="100"/>
      <c r="AR36" s="100"/>
      <c r="AS36" s="100"/>
      <c r="AT36" s="100"/>
      <c r="AU36" s="100"/>
      <c r="AV36" s="100"/>
      <c r="AW36" s="100"/>
      <c r="AX36" s="100"/>
      <c r="AY36" s="100"/>
      <c r="AZ36" s="100"/>
      <c r="BA36" s="100"/>
      <c r="BB36" s="100"/>
      <c r="BC36" s="100"/>
      <c r="BD36" s="100"/>
      <c r="BE36" s="100"/>
      <c r="BF36" s="100"/>
      <c r="BG36" s="100"/>
      <c r="BH36" s="100"/>
      <c r="BI36" s="100"/>
      <c r="BJ36" s="100"/>
      <c r="BK36" s="100"/>
      <c r="BL36" s="100"/>
      <c r="BM36" s="100"/>
      <c r="BN36" s="100"/>
      <c r="BO36" s="100"/>
      <c r="BP36" s="100"/>
      <c r="BQ36" s="100"/>
      <c r="BR36" s="100"/>
      <c r="BS36" s="100"/>
      <c r="BT36" s="100"/>
      <c r="BU36" s="100"/>
      <c r="BV36" s="100"/>
      <c r="BW36" s="100"/>
      <c r="BX36" s="100"/>
      <c r="BY36" s="100"/>
      <c r="BZ36" s="100"/>
      <c r="CA36" s="100"/>
      <c r="CB36" s="100"/>
      <c r="CC36" s="100"/>
      <c r="CD36" s="100"/>
      <c r="CE36" s="100"/>
      <c r="CF36" s="100"/>
      <c r="CG36" s="100"/>
      <c r="CH36" s="100"/>
      <c r="CI36" s="100"/>
      <c r="CJ36" s="100"/>
      <c r="CK36" s="100"/>
      <c r="CL36" s="100"/>
      <c r="CM36" s="100"/>
      <c r="CN36" s="100"/>
      <c r="CO36" s="100"/>
      <c r="CP36" s="100"/>
      <c r="CQ36" s="100"/>
      <c r="CR36" s="100"/>
      <c r="CS36" s="100"/>
      <c r="CT36" s="101"/>
      <c r="CU36" s="20">
        <v>36</v>
      </c>
    </row>
    <row r="37" spans="1:99" ht="13.5">
      <c r="A37" s="117">
        <v>16</v>
      </c>
      <c r="B37" s="172" t="str">
        <f>IFERROR(事前調書!D139,"")&amp;""</f>
        <v/>
      </c>
      <c r="C37" s="173" t="str">
        <f>IFERROR(事前調書!I139,"")&amp;""</f>
        <v/>
      </c>
      <c r="D37" s="174" t="str">
        <f>IFERROR(事前調書!M139,"")&amp;""</f>
        <v/>
      </c>
      <c r="E37" s="175" t="str">
        <f>IFERROR(事前調書!Q139,"")&amp;""</f>
        <v/>
      </c>
      <c r="F37" s="176" t="str">
        <f>事前調書!AF139&amp;""</f>
        <v/>
      </c>
      <c r="G37" s="99"/>
      <c r="H37" s="100"/>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0"/>
      <c r="AT37" s="100"/>
      <c r="AU37" s="100"/>
      <c r="AV37" s="100"/>
      <c r="AW37" s="100"/>
      <c r="AX37" s="100"/>
      <c r="AY37" s="100"/>
      <c r="AZ37" s="100"/>
      <c r="BA37" s="100"/>
      <c r="BB37" s="100"/>
      <c r="BC37" s="100"/>
      <c r="BD37" s="100"/>
      <c r="BE37" s="100"/>
      <c r="BF37" s="100"/>
      <c r="BG37" s="100"/>
      <c r="BH37" s="100"/>
      <c r="BI37" s="100"/>
      <c r="BJ37" s="100"/>
      <c r="BK37" s="100"/>
      <c r="BL37" s="100"/>
      <c r="BM37" s="100"/>
      <c r="BN37" s="100"/>
      <c r="BO37" s="100"/>
      <c r="BP37" s="100"/>
      <c r="BQ37" s="100"/>
      <c r="BR37" s="100"/>
      <c r="BS37" s="100"/>
      <c r="BT37" s="100"/>
      <c r="BU37" s="100"/>
      <c r="BV37" s="100"/>
      <c r="BW37" s="100"/>
      <c r="BX37" s="100"/>
      <c r="BY37" s="100"/>
      <c r="BZ37" s="100"/>
      <c r="CA37" s="100"/>
      <c r="CB37" s="100"/>
      <c r="CC37" s="100"/>
      <c r="CD37" s="100"/>
      <c r="CE37" s="100"/>
      <c r="CF37" s="100"/>
      <c r="CG37" s="100"/>
      <c r="CH37" s="100"/>
      <c r="CI37" s="100"/>
      <c r="CJ37" s="100"/>
      <c r="CK37" s="100"/>
      <c r="CL37" s="100"/>
      <c r="CM37" s="100"/>
      <c r="CN37" s="100"/>
      <c r="CO37" s="100"/>
      <c r="CP37" s="100"/>
      <c r="CQ37" s="100"/>
      <c r="CR37" s="100"/>
      <c r="CS37" s="100"/>
      <c r="CT37" s="101"/>
      <c r="CU37" s="20">
        <v>37</v>
      </c>
    </row>
    <row r="38" spans="1:99" ht="13.5">
      <c r="A38" s="117">
        <v>17</v>
      </c>
      <c r="B38" s="172" t="str">
        <f>IFERROR(事前調書!D140,"")&amp;""</f>
        <v/>
      </c>
      <c r="C38" s="173" t="str">
        <f>IFERROR(事前調書!I140,"")&amp;""</f>
        <v/>
      </c>
      <c r="D38" s="174" t="str">
        <f>IFERROR(事前調書!M140,"")&amp;""</f>
        <v/>
      </c>
      <c r="E38" s="175" t="str">
        <f>IFERROR(事前調書!Q140,"")&amp;""</f>
        <v/>
      </c>
      <c r="F38" s="176" t="str">
        <f>事前調書!AF140&amp;""</f>
        <v/>
      </c>
      <c r="G38" s="99"/>
      <c r="H38" s="100"/>
      <c r="I38" s="100"/>
      <c r="J38" s="100"/>
      <c r="K38" s="100"/>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c r="BA38" s="100"/>
      <c r="BB38" s="100"/>
      <c r="BC38" s="100"/>
      <c r="BD38" s="100"/>
      <c r="BE38" s="100"/>
      <c r="BF38" s="100"/>
      <c r="BG38" s="100"/>
      <c r="BH38" s="100"/>
      <c r="BI38" s="100"/>
      <c r="BJ38" s="100"/>
      <c r="BK38" s="100"/>
      <c r="BL38" s="100"/>
      <c r="BM38" s="100"/>
      <c r="BN38" s="100"/>
      <c r="BO38" s="100"/>
      <c r="BP38" s="100"/>
      <c r="BQ38" s="100"/>
      <c r="BR38" s="100"/>
      <c r="BS38" s="100"/>
      <c r="BT38" s="100"/>
      <c r="BU38" s="100"/>
      <c r="BV38" s="100"/>
      <c r="BW38" s="100"/>
      <c r="BX38" s="100"/>
      <c r="BY38" s="100"/>
      <c r="BZ38" s="100"/>
      <c r="CA38" s="100"/>
      <c r="CB38" s="100"/>
      <c r="CC38" s="100"/>
      <c r="CD38" s="100"/>
      <c r="CE38" s="100"/>
      <c r="CF38" s="100"/>
      <c r="CG38" s="100"/>
      <c r="CH38" s="100"/>
      <c r="CI38" s="100"/>
      <c r="CJ38" s="100"/>
      <c r="CK38" s="100"/>
      <c r="CL38" s="100"/>
      <c r="CM38" s="100"/>
      <c r="CN38" s="100"/>
      <c r="CO38" s="100"/>
      <c r="CP38" s="100"/>
      <c r="CQ38" s="100"/>
      <c r="CR38" s="100"/>
      <c r="CS38" s="100"/>
      <c r="CT38" s="101"/>
      <c r="CU38" s="20">
        <v>38</v>
      </c>
    </row>
    <row r="39" spans="1:99" ht="13.5">
      <c r="A39" s="117">
        <v>18</v>
      </c>
      <c r="B39" s="172" t="str">
        <f>IFERROR(事前調書!D141,"")&amp;""</f>
        <v/>
      </c>
      <c r="C39" s="173" t="str">
        <f>IFERROR(事前調書!I141,"")&amp;""</f>
        <v/>
      </c>
      <c r="D39" s="174" t="str">
        <f>IFERROR(事前調書!M141,"")&amp;""</f>
        <v/>
      </c>
      <c r="E39" s="175" t="str">
        <f>IFERROR(事前調書!Q141,"")&amp;""</f>
        <v/>
      </c>
      <c r="F39" s="176" t="str">
        <f>事前調書!AF141&amp;""</f>
        <v/>
      </c>
      <c r="G39" s="99"/>
      <c r="H39" s="100"/>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c r="BA39" s="100"/>
      <c r="BB39" s="100"/>
      <c r="BC39" s="100"/>
      <c r="BD39" s="100"/>
      <c r="BE39" s="100"/>
      <c r="BF39" s="100"/>
      <c r="BG39" s="100"/>
      <c r="BH39" s="100"/>
      <c r="BI39" s="100"/>
      <c r="BJ39" s="100"/>
      <c r="BK39" s="100"/>
      <c r="BL39" s="100"/>
      <c r="BM39" s="100"/>
      <c r="BN39" s="100"/>
      <c r="BO39" s="100"/>
      <c r="BP39" s="100"/>
      <c r="BQ39" s="100"/>
      <c r="BR39" s="100"/>
      <c r="BS39" s="100"/>
      <c r="BT39" s="100"/>
      <c r="BU39" s="100"/>
      <c r="BV39" s="100"/>
      <c r="BW39" s="100"/>
      <c r="BX39" s="100"/>
      <c r="BY39" s="100"/>
      <c r="BZ39" s="100"/>
      <c r="CA39" s="100"/>
      <c r="CB39" s="100"/>
      <c r="CC39" s="100"/>
      <c r="CD39" s="100"/>
      <c r="CE39" s="100"/>
      <c r="CF39" s="100"/>
      <c r="CG39" s="100"/>
      <c r="CH39" s="100"/>
      <c r="CI39" s="100"/>
      <c r="CJ39" s="100"/>
      <c r="CK39" s="100"/>
      <c r="CL39" s="100"/>
      <c r="CM39" s="100"/>
      <c r="CN39" s="100"/>
      <c r="CO39" s="100"/>
      <c r="CP39" s="100"/>
      <c r="CQ39" s="100"/>
      <c r="CR39" s="100"/>
      <c r="CS39" s="100"/>
      <c r="CT39" s="101"/>
      <c r="CU39" s="20">
        <v>39</v>
      </c>
    </row>
    <row r="40" spans="1:99" ht="13.5">
      <c r="A40" s="117">
        <v>19</v>
      </c>
      <c r="B40" s="172" t="str">
        <f>IFERROR(事前調書!D142,"")&amp;""</f>
        <v/>
      </c>
      <c r="C40" s="173" t="str">
        <f>IFERROR(事前調書!I142,"")&amp;""</f>
        <v/>
      </c>
      <c r="D40" s="174" t="str">
        <f>IFERROR(事前調書!M142,"")&amp;""</f>
        <v/>
      </c>
      <c r="E40" s="175" t="str">
        <f>IFERROR(事前調書!Q142,"")&amp;""</f>
        <v/>
      </c>
      <c r="F40" s="176" t="str">
        <f>事前調書!AF142&amp;""</f>
        <v/>
      </c>
      <c r="G40" s="99"/>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c r="BA40" s="100"/>
      <c r="BB40" s="100"/>
      <c r="BC40" s="100"/>
      <c r="BD40" s="100"/>
      <c r="BE40" s="100"/>
      <c r="BF40" s="100"/>
      <c r="BG40" s="100"/>
      <c r="BH40" s="100"/>
      <c r="BI40" s="100"/>
      <c r="BJ40" s="100"/>
      <c r="BK40" s="100"/>
      <c r="BL40" s="100"/>
      <c r="BM40" s="100"/>
      <c r="BN40" s="100"/>
      <c r="BO40" s="100"/>
      <c r="BP40" s="100"/>
      <c r="BQ40" s="100"/>
      <c r="BR40" s="100"/>
      <c r="BS40" s="100"/>
      <c r="BT40" s="100"/>
      <c r="BU40" s="100"/>
      <c r="BV40" s="100"/>
      <c r="BW40" s="100"/>
      <c r="BX40" s="100"/>
      <c r="BY40" s="100"/>
      <c r="BZ40" s="100"/>
      <c r="CA40" s="100"/>
      <c r="CB40" s="100"/>
      <c r="CC40" s="100"/>
      <c r="CD40" s="100"/>
      <c r="CE40" s="100"/>
      <c r="CF40" s="100"/>
      <c r="CG40" s="100"/>
      <c r="CH40" s="100"/>
      <c r="CI40" s="100"/>
      <c r="CJ40" s="100"/>
      <c r="CK40" s="100"/>
      <c r="CL40" s="100"/>
      <c r="CM40" s="100"/>
      <c r="CN40" s="100"/>
      <c r="CO40" s="100"/>
      <c r="CP40" s="100"/>
      <c r="CQ40" s="100"/>
      <c r="CR40" s="100"/>
      <c r="CS40" s="100"/>
      <c r="CT40" s="101"/>
      <c r="CU40" s="20">
        <v>40</v>
      </c>
    </row>
    <row r="41" spans="1:99" ht="14.25" thickBot="1">
      <c r="A41" s="117">
        <v>20</v>
      </c>
      <c r="B41" s="172" t="str">
        <f>IFERROR(事前調書!D143,"")&amp;""</f>
        <v/>
      </c>
      <c r="C41" s="173" t="str">
        <f>IFERROR(事前調書!I143,"")&amp;""</f>
        <v/>
      </c>
      <c r="D41" s="174" t="str">
        <f>IFERROR(事前調書!M143,"")&amp;""</f>
        <v/>
      </c>
      <c r="E41" s="175" t="str">
        <f>IFERROR(事前調書!Q143,"")&amp;""</f>
        <v/>
      </c>
      <c r="F41" s="176" t="str">
        <f>事前調書!AF143&amp;""</f>
        <v/>
      </c>
      <c r="G41" s="102"/>
      <c r="H41" s="103"/>
      <c r="I41" s="103"/>
      <c r="J41" s="103"/>
      <c r="K41" s="103"/>
      <c r="L41" s="103"/>
      <c r="M41" s="103"/>
      <c r="N41" s="103"/>
      <c r="O41" s="103"/>
      <c r="P41" s="103"/>
      <c r="Q41" s="103"/>
      <c r="R41" s="103"/>
      <c r="S41" s="103"/>
      <c r="T41" s="103"/>
      <c r="U41" s="103"/>
      <c r="V41" s="103"/>
      <c r="W41" s="103"/>
      <c r="X41" s="103"/>
      <c r="Y41" s="103"/>
      <c r="Z41" s="103"/>
      <c r="AA41" s="103"/>
      <c r="AB41" s="103"/>
      <c r="AC41" s="103"/>
      <c r="AD41" s="103"/>
      <c r="AE41" s="103"/>
      <c r="AF41" s="103"/>
      <c r="AG41" s="103"/>
      <c r="AH41" s="103"/>
      <c r="AI41" s="103"/>
      <c r="AJ41" s="103"/>
      <c r="AK41" s="103"/>
      <c r="AL41" s="103"/>
      <c r="AM41" s="103"/>
      <c r="AN41" s="103"/>
      <c r="AO41" s="103"/>
      <c r="AP41" s="103"/>
      <c r="AQ41" s="103"/>
      <c r="AR41" s="103"/>
      <c r="AS41" s="103"/>
      <c r="AT41" s="103"/>
      <c r="AU41" s="103"/>
      <c r="AV41" s="103"/>
      <c r="AW41" s="103"/>
      <c r="AX41" s="103"/>
      <c r="AY41" s="103"/>
      <c r="AZ41" s="103"/>
      <c r="BA41" s="103"/>
      <c r="BB41" s="103"/>
      <c r="BC41" s="103"/>
      <c r="BD41" s="103"/>
      <c r="BE41" s="103"/>
      <c r="BF41" s="103"/>
      <c r="BG41" s="103"/>
      <c r="BH41" s="103"/>
      <c r="BI41" s="103"/>
      <c r="BJ41" s="103"/>
      <c r="BK41" s="103"/>
      <c r="BL41" s="103"/>
      <c r="BM41" s="103"/>
      <c r="BN41" s="103"/>
      <c r="BO41" s="103"/>
      <c r="BP41" s="103"/>
      <c r="BQ41" s="103"/>
      <c r="BR41" s="103"/>
      <c r="BS41" s="103"/>
      <c r="BT41" s="103"/>
      <c r="BU41" s="103"/>
      <c r="BV41" s="103"/>
      <c r="BW41" s="103"/>
      <c r="BX41" s="103"/>
      <c r="BY41" s="103"/>
      <c r="BZ41" s="103"/>
      <c r="CA41" s="103"/>
      <c r="CB41" s="103"/>
      <c r="CC41" s="103"/>
      <c r="CD41" s="103"/>
      <c r="CE41" s="103"/>
      <c r="CF41" s="103"/>
      <c r="CG41" s="103"/>
      <c r="CH41" s="103"/>
      <c r="CI41" s="103"/>
      <c r="CJ41" s="103"/>
      <c r="CK41" s="103"/>
      <c r="CL41" s="103"/>
      <c r="CM41" s="103"/>
      <c r="CN41" s="103"/>
      <c r="CO41" s="103"/>
      <c r="CP41" s="103"/>
      <c r="CQ41" s="103"/>
      <c r="CR41" s="103"/>
      <c r="CS41" s="103"/>
      <c r="CT41" s="104"/>
      <c r="CU41" s="20">
        <v>41</v>
      </c>
    </row>
    <row r="42" spans="1:99" ht="15" customHeight="1" thickTop="1">
      <c r="A42" s="124"/>
    </row>
    <row r="43" spans="1:99" ht="15" hidden="1" customHeight="1" thickBot="1">
      <c r="A43" s="177" t="s">
        <v>285</v>
      </c>
      <c r="B43" s="531" t="s">
        <v>303</v>
      </c>
      <c r="C43" s="532"/>
      <c r="D43" s="532"/>
      <c r="E43" s="532"/>
      <c r="F43" s="533"/>
      <c r="G43" s="178">
        <f>G17</f>
        <v>0</v>
      </c>
      <c r="H43" s="179">
        <f t="shared" ref="H43:BS43" si="10">H17</f>
        <v>0</v>
      </c>
      <c r="I43" s="179">
        <f t="shared" si="10"/>
        <v>0</v>
      </c>
      <c r="J43" s="179">
        <f t="shared" si="10"/>
        <v>0</v>
      </c>
      <c r="K43" s="179">
        <f t="shared" si="10"/>
        <v>0</v>
      </c>
      <c r="L43" s="179">
        <f t="shared" si="10"/>
        <v>0</v>
      </c>
      <c r="M43" s="179">
        <f t="shared" si="10"/>
        <v>0</v>
      </c>
      <c r="N43" s="179">
        <f t="shared" si="10"/>
        <v>0</v>
      </c>
      <c r="O43" s="179">
        <f t="shared" si="10"/>
        <v>0</v>
      </c>
      <c r="P43" s="179">
        <f t="shared" si="10"/>
        <v>0</v>
      </c>
      <c r="Q43" s="179">
        <f t="shared" si="10"/>
        <v>0</v>
      </c>
      <c r="R43" s="179">
        <f t="shared" si="10"/>
        <v>0</v>
      </c>
      <c r="S43" s="179">
        <f t="shared" si="10"/>
        <v>0</v>
      </c>
      <c r="T43" s="179">
        <f t="shared" si="10"/>
        <v>0</v>
      </c>
      <c r="U43" s="179">
        <f t="shared" si="10"/>
        <v>0</v>
      </c>
      <c r="V43" s="179">
        <f t="shared" si="10"/>
        <v>0</v>
      </c>
      <c r="W43" s="179">
        <f t="shared" si="10"/>
        <v>0</v>
      </c>
      <c r="X43" s="179">
        <f t="shared" si="10"/>
        <v>0</v>
      </c>
      <c r="Y43" s="179">
        <f t="shared" si="10"/>
        <v>0</v>
      </c>
      <c r="Z43" s="179">
        <f t="shared" si="10"/>
        <v>0</v>
      </c>
      <c r="AA43" s="179">
        <f t="shared" si="10"/>
        <v>0</v>
      </c>
      <c r="AB43" s="179">
        <f t="shared" si="10"/>
        <v>0</v>
      </c>
      <c r="AC43" s="179">
        <f t="shared" si="10"/>
        <v>0</v>
      </c>
      <c r="AD43" s="179">
        <f t="shared" si="10"/>
        <v>0</v>
      </c>
      <c r="AE43" s="179">
        <f t="shared" si="10"/>
        <v>0</v>
      </c>
      <c r="AF43" s="179">
        <f t="shared" si="10"/>
        <v>0</v>
      </c>
      <c r="AG43" s="179">
        <f t="shared" si="10"/>
        <v>0</v>
      </c>
      <c r="AH43" s="179">
        <f t="shared" si="10"/>
        <v>0</v>
      </c>
      <c r="AI43" s="179">
        <f t="shared" si="10"/>
        <v>0</v>
      </c>
      <c r="AJ43" s="179">
        <f t="shared" si="10"/>
        <v>0</v>
      </c>
      <c r="AK43" s="179">
        <f t="shared" si="10"/>
        <v>0</v>
      </c>
      <c r="AL43" s="179">
        <f t="shared" si="10"/>
        <v>0</v>
      </c>
      <c r="AM43" s="179">
        <f t="shared" si="10"/>
        <v>0</v>
      </c>
      <c r="AN43" s="179">
        <f t="shared" si="10"/>
        <v>0</v>
      </c>
      <c r="AO43" s="179">
        <f t="shared" si="10"/>
        <v>0</v>
      </c>
      <c r="AP43" s="179">
        <f t="shared" si="10"/>
        <v>0</v>
      </c>
      <c r="AQ43" s="179">
        <f t="shared" si="10"/>
        <v>0</v>
      </c>
      <c r="AR43" s="179">
        <f t="shared" si="10"/>
        <v>0</v>
      </c>
      <c r="AS43" s="179">
        <f t="shared" si="10"/>
        <v>0</v>
      </c>
      <c r="AT43" s="179">
        <f t="shared" si="10"/>
        <v>0</v>
      </c>
      <c r="AU43" s="179">
        <f t="shared" si="10"/>
        <v>0</v>
      </c>
      <c r="AV43" s="179">
        <f t="shared" si="10"/>
        <v>0</v>
      </c>
      <c r="AW43" s="179">
        <f t="shared" si="10"/>
        <v>0</v>
      </c>
      <c r="AX43" s="179">
        <f t="shared" si="10"/>
        <v>0</v>
      </c>
      <c r="AY43" s="179">
        <f t="shared" si="10"/>
        <v>0</v>
      </c>
      <c r="AZ43" s="179">
        <f t="shared" si="10"/>
        <v>0</v>
      </c>
      <c r="BA43" s="179">
        <f t="shared" si="10"/>
        <v>0</v>
      </c>
      <c r="BB43" s="179">
        <f t="shared" si="10"/>
        <v>0</v>
      </c>
      <c r="BC43" s="179">
        <f t="shared" si="10"/>
        <v>0</v>
      </c>
      <c r="BD43" s="179">
        <f t="shared" si="10"/>
        <v>0</v>
      </c>
      <c r="BE43" s="179">
        <f t="shared" si="10"/>
        <v>0</v>
      </c>
      <c r="BF43" s="179">
        <f t="shared" si="10"/>
        <v>0</v>
      </c>
      <c r="BG43" s="179">
        <f t="shared" si="10"/>
        <v>0</v>
      </c>
      <c r="BH43" s="179">
        <f t="shared" si="10"/>
        <v>0</v>
      </c>
      <c r="BI43" s="179">
        <f t="shared" si="10"/>
        <v>0</v>
      </c>
      <c r="BJ43" s="179">
        <f t="shared" si="10"/>
        <v>0</v>
      </c>
      <c r="BK43" s="179">
        <f t="shared" si="10"/>
        <v>0</v>
      </c>
      <c r="BL43" s="179">
        <f t="shared" si="10"/>
        <v>0</v>
      </c>
      <c r="BM43" s="179">
        <f t="shared" si="10"/>
        <v>0</v>
      </c>
      <c r="BN43" s="179">
        <f t="shared" si="10"/>
        <v>0</v>
      </c>
      <c r="BO43" s="179">
        <f t="shared" si="10"/>
        <v>0</v>
      </c>
      <c r="BP43" s="179">
        <f t="shared" si="10"/>
        <v>0</v>
      </c>
      <c r="BQ43" s="179">
        <f t="shared" si="10"/>
        <v>0</v>
      </c>
      <c r="BR43" s="179">
        <f t="shared" si="10"/>
        <v>0</v>
      </c>
      <c r="BS43" s="179">
        <f t="shared" si="10"/>
        <v>0</v>
      </c>
      <c r="BT43" s="179">
        <f t="shared" ref="BT43:CT43" si="11">BT17</f>
        <v>0</v>
      </c>
      <c r="BU43" s="179">
        <f t="shared" si="11"/>
        <v>0</v>
      </c>
      <c r="BV43" s="179">
        <f t="shared" si="11"/>
        <v>0</v>
      </c>
      <c r="BW43" s="179">
        <f t="shared" si="11"/>
        <v>0</v>
      </c>
      <c r="BX43" s="179">
        <f t="shared" si="11"/>
        <v>0</v>
      </c>
      <c r="BY43" s="179">
        <f t="shared" si="11"/>
        <v>0</v>
      </c>
      <c r="BZ43" s="179">
        <f t="shared" si="11"/>
        <v>0</v>
      </c>
      <c r="CA43" s="179">
        <f t="shared" si="11"/>
        <v>0</v>
      </c>
      <c r="CB43" s="179">
        <f t="shared" si="11"/>
        <v>0</v>
      </c>
      <c r="CC43" s="179">
        <f t="shared" si="11"/>
        <v>0</v>
      </c>
      <c r="CD43" s="179">
        <f t="shared" si="11"/>
        <v>0</v>
      </c>
      <c r="CE43" s="179">
        <f t="shared" si="11"/>
        <v>0</v>
      </c>
      <c r="CF43" s="179">
        <f t="shared" si="11"/>
        <v>0</v>
      </c>
      <c r="CG43" s="179">
        <f t="shared" si="11"/>
        <v>0</v>
      </c>
      <c r="CH43" s="179">
        <f t="shared" si="11"/>
        <v>0</v>
      </c>
      <c r="CI43" s="179">
        <f t="shared" si="11"/>
        <v>0</v>
      </c>
      <c r="CJ43" s="179">
        <f t="shared" si="11"/>
        <v>0</v>
      </c>
      <c r="CK43" s="179">
        <f t="shared" si="11"/>
        <v>0</v>
      </c>
      <c r="CL43" s="179">
        <f t="shared" si="11"/>
        <v>0</v>
      </c>
      <c r="CM43" s="179">
        <f t="shared" si="11"/>
        <v>0</v>
      </c>
      <c r="CN43" s="179">
        <f t="shared" si="11"/>
        <v>0</v>
      </c>
      <c r="CO43" s="179">
        <f t="shared" si="11"/>
        <v>0</v>
      </c>
      <c r="CP43" s="179">
        <f t="shared" si="11"/>
        <v>0</v>
      </c>
      <c r="CQ43" s="179">
        <f t="shared" si="11"/>
        <v>0</v>
      </c>
      <c r="CR43" s="179">
        <f t="shared" si="11"/>
        <v>0</v>
      </c>
      <c r="CS43" s="179">
        <f t="shared" si="11"/>
        <v>0</v>
      </c>
      <c r="CT43" s="180">
        <f t="shared" si="11"/>
        <v>0</v>
      </c>
    </row>
    <row r="44" spans="1:99" s="184" customFormat="1" ht="6.75" hidden="1" customHeight="1" thickBot="1">
      <c r="A44" s="181"/>
      <c r="B44" s="182"/>
      <c r="C44" s="182"/>
      <c r="D44" s="182"/>
      <c r="E44" s="182"/>
      <c r="F44" s="182"/>
      <c r="G44" s="181"/>
      <c r="H44" s="183"/>
      <c r="I44" s="183"/>
      <c r="J44" s="183"/>
      <c r="K44" s="183"/>
      <c r="L44" s="183"/>
      <c r="M44" s="183"/>
      <c r="N44" s="183"/>
      <c r="O44" s="183"/>
      <c r="P44" s="183"/>
      <c r="Q44" s="183"/>
      <c r="R44" s="183"/>
      <c r="S44" s="183"/>
      <c r="T44" s="183"/>
      <c r="U44" s="183"/>
      <c r="V44" s="183"/>
      <c r="W44" s="183"/>
      <c r="X44" s="183"/>
      <c r="Y44" s="183"/>
      <c r="Z44" s="183"/>
      <c r="AA44" s="183"/>
      <c r="AB44" s="183"/>
      <c r="AC44" s="183"/>
      <c r="AD44" s="183"/>
      <c r="AE44" s="183"/>
      <c r="AF44" s="183"/>
      <c r="AG44" s="183"/>
      <c r="AH44" s="183"/>
      <c r="AI44" s="183"/>
      <c r="AJ44" s="183"/>
      <c r="AK44" s="183"/>
      <c r="AL44" s="183"/>
      <c r="AM44" s="183"/>
      <c r="AN44" s="183"/>
      <c r="AO44" s="183"/>
      <c r="AP44" s="183"/>
      <c r="AQ44" s="183"/>
      <c r="AR44" s="183"/>
      <c r="AS44" s="183"/>
      <c r="AT44" s="183"/>
      <c r="AU44" s="183"/>
      <c r="AV44" s="183"/>
      <c r="AW44" s="183"/>
      <c r="AX44" s="183"/>
      <c r="AY44" s="183"/>
      <c r="AZ44" s="183"/>
      <c r="BA44" s="183"/>
      <c r="BB44" s="183"/>
      <c r="BC44" s="183"/>
      <c r="BD44" s="183"/>
      <c r="BE44" s="183"/>
      <c r="BF44" s="183"/>
      <c r="BG44" s="183"/>
      <c r="BH44" s="183"/>
      <c r="BI44" s="183"/>
      <c r="BJ44" s="183"/>
      <c r="BK44" s="183"/>
      <c r="BL44" s="183"/>
      <c r="BM44" s="183"/>
      <c r="BN44" s="183"/>
      <c r="BO44" s="183"/>
      <c r="BP44" s="183"/>
      <c r="BQ44" s="183"/>
      <c r="BR44" s="183"/>
      <c r="BS44" s="183"/>
      <c r="BT44" s="183"/>
      <c r="BU44" s="183"/>
      <c r="BV44" s="183"/>
      <c r="BW44" s="183"/>
      <c r="BX44" s="183"/>
      <c r="BY44" s="183"/>
      <c r="BZ44" s="183"/>
      <c r="CA44" s="183"/>
      <c r="CB44" s="183"/>
      <c r="CC44" s="183"/>
      <c r="CD44" s="183"/>
      <c r="CE44" s="183"/>
      <c r="CF44" s="183"/>
      <c r="CG44" s="183"/>
      <c r="CH44" s="183"/>
      <c r="CI44" s="183"/>
      <c r="CJ44" s="183"/>
      <c r="CK44" s="183"/>
      <c r="CL44" s="183"/>
      <c r="CM44" s="183"/>
      <c r="CN44" s="183"/>
      <c r="CO44" s="183"/>
      <c r="CP44" s="183"/>
      <c r="CQ44" s="183"/>
      <c r="CR44" s="183"/>
      <c r="CS44" s="183"/>
      <c r="CT44" s="183"/>
    </row>
    <row r="45" spans="1:99" ht="15" hidden="1" customHeight="1" thickBot="1">
      <c r="A45" s="177" t="s">
        <v>287</v>
      </c>
      <c r="B45" s="507" t="s">
        <v>308</v>
      </c>
      <c r="C45" s="508"/>
      <c r="D45" s="508"/>
      <c r="E45" s="508"/>
      <c r="F45" s="509"/>
      <c r="G45" s="185" t="str">
        <f t="shared" ref="G45:AL45" si="12">IF(G17&gt;$G$8*1.5,"〇","-")</f>
        <v>-</v>
      </c>
      <c r="H45" s="186" t="str">
        <f t="shared" si="12"/>
        <v>-</v>
      </c>
      <c r="I45" s="186" t="str">
        <f t="shared" si="12"/>
        <v>-</v>
      </c>
      <c r="J45" s="186" t="str">
        <f t="shared" si="12"/>
        <v>-</v>
      </c>
      <c r="K45" s="186" t="str">
        <f t="shared" si="12"/>
        <v>-</v>
      </c>
      <c r="L45" s="186" t="str">
        <f t="shared" si="12"/>
        <v>-</v>
      </c>
      <c r="M45" s="186" t="str">
        <f t="shared" si="12"/>
        <v>-</v>
      </c>
      <c r="N45" s="186" t="str">
        <f t="shared" si="12"/>
        <v>-</v>
      </c>
      <c r="O45" s="186" t="str">
        <f t="shared" si="12"/>
        <v>-</v>
      </c>
      <c r="P45" s="186" t="str">
        <f t="shared" si="12"/>
        <v>-</v>
      </c>
      <c r="Q45" s="186" t="str">
        <f t="shared" si="12"/>
        <v>-</v>
      </c>
      <c r="R45" s="186" t="str">
        <f t="shared" si="12"/>
        <v>-</v>
      </c>
      <c r="S45" s="186" t="str">
        <f t="shared" si="12"/>
        <v>-</v>
      </c>
      <c r="T45" s="186" t="str">
        <f t="shared" si="12"/>
        <v>-</v>
      </c>
      <c r="U45" s="186" t="str">
        <f t="shared" si="12"/>
        <v>-</v>
      </c>
      <c r="V45" s="186" t="str">
        <f t="shared" si="12"/>
        <v>-</v>
      </c>
      <c r="W45" s="186" t="str">
        <f t="shared" si="12"/>
        <v>-</v>
      </c>
      <c r="X45" s="186" t="str">
        <f t="shared" si="12"/>
        <v>-</v>
      </c>
      <c r="Y45" s="186" t="str">
        <f t="shared" si="12"/>
        <v>-</v>
      </c>
      <c r="Z45" s="186" t="str">
        <f t="shared" si="12"/>
        <v>-</v>
      </c>
      <c r="AA45" s="186" t="str">
        <f t="shared" si="12"/>
        <v>-</v>
      </c>
      <c r="AB45" s="186" t="str">
        <f t="shared" si="12"/>
        <v>-</v>
      </c>
      <c r="AC45" s="186" t="str">
        <f t="shared" si="12"/>
        <v>-</v>
      </c>
      <c r="AD45" s="186" t="str">
        <f t="shared" si="12"/>
        <v>-</v>
      </c>
      <c r="AE45" s="186" t="str">
        <f t="shared" si="12"/>
        <v>-</v>
      </c>
      <c r="AF45" s="186" t="str">
        <f t="shared" si="12"/>
        <v>-</v>
      </c>
      <c r="AG45" s="186" t="str">
        <f t="shared" si="12"/>
        <v>-</v>
      </c>
      <c r="AH45" s="186" t="str">
        <f t="shared" si="12"/>
        <v>-</v>
      </c>
      <c r="AI45" s="186" t="str">
        <f t="shared" si="12"/>
        <v>-</v>
      </c>
      <c r="AJ45" s="186" t="str">
        <f t="shared" si="12"/>
        <v>-</v>
      </c>
      <c r="AK45" s="186" t="str">
        <f t="shared" si="12"/>
        <v>-</v>
      </c>
      <c r="AL45" s="186" t="str">
        <f t="shared" si="12"/>
        <v>-</v>
      </c>
      <c r="AM45" s="186" t="str">
        <f t="shared" ref="AM45:BR45" si="13">IF(AM17&gt;$G$8*1.5,"〇","-")</f>
        <v>-</v>
      </c>
      <c r="AN45" s="186" t="str">
        <f t="shared" si="13"/>
        <v>-</v>
      </c>
      <c r="AO45" s="186" t="str">
        <f t="shared" si="13"/>
        <v>-</v>
      </c>
      <c r="AP45" s="186" t="str">
        <f t="shared" si="13"/>
        <v>-</v>
      </c>
      <c r="AQ45" s="186" t="str">
        <f t="shared" si="13"/>
        <v>-</v>
      </c>
      <c r="AR45" s="186" t="str">
        <f t="shared" si="13"/>
        <v>-</v>
      </c>
      <c r="AS45" s="186" t="str">
        <f t="shared" si="13"/>
        <v>-</v>
      </c>
      <c r="AT45" s="186" t="str">
        <f t="shared" si="13"/>
        <v>-</v>
      </c>
      <c r="AU45" s="186" t="str">
        <f t="shared" si="13"/>
        <v>-</v>
      </c>
      <c r="AV45" s="186" t="str">
        <f t="shared" si="13"/>
        <v>-</v>
      </c>
      <c r="AW45" s="186" t="str">
        <f t="shared" si="13"/>
        <v>-</v>
      </c>
      <c r="AX45" s="186" t="str">
        <f t="shared" si="13"/>
        <v>-</v>
      </c>
      <c r="AY45" s="186" t="str">
        <f t="shared" si="13"/>
        <v>-</v>
      </c>
      <c r="AZ45" s="186" t="str">
        <f t="shared" si="13"/>
        <v>-</v>
      </c>
      <c r="BA45" s="186" t="str">
        <f t="shared" si="13"/>
        <v>-</v>
      </c>
      <c r="BB45" s="186" t="str">
        <f t="shared" si="13"/>
        <v>-</v>
      </c>
      <c r="BC45" s="186" t="str">
        <f t="shared" si="13"/>
        <v>-</v>
      </c>
      <c r="BD45" s="186" t="str">
        <f t="shared" si="13"/>
        <v>-</v>
      </c>
      <c r="BE45" s="186" t="str">
        <f t="shared" si="13"/>
        <v>-</v>
      </c>
      <c r="BF45" s="186" t="str">
        <f t="shared" si="13"/>
        <v>-</v>
      </c>
      <c r="BG45" s="186" t="str">
        <f t="shared" si="13"/>
        <v>-</v>
      </c>
      <c r="BH45" s="186" t="str">
        <f t="shared" si="13"/>
        <v>-</v>
      </c>
      <c r="BI45" s="186" t="str">
        <f t="shared" si="13"/>
        <v>-</v>
      </c>
      <c r="BJ45" s="186" t="str">
        <f t="shared" si="13"/>
        <v>-</v>
      </c>
      <c r="BK45" s="186" t="str">
        <f t="shared" si="13"/>
        <v>-</v>
      </c>
      <c r="BL45" s="186" t="str">
        <f t="shared" si="13"/>
        <v>-</v>
      </c>
      <c r="BM45" s="186" t="str">
        <f t="shared" si="13"/>
        <v>-</v>
      </c>
      <c r="BN45" s="186" t="str">
        <f t="shared" si="13"/>
        <v>-</v>
      </c>
      <c r="BO45" s="186" t="str">
        <f t="shared" si="13"/>
        <v>-</v>
      </c>
      <c r="BP45" s="186" t="str">
        <f t="shared" si="13"/>
        <v>-</v>
      </c>
      <c r="BQ45" s="186" t="str">
        <f t="shared" si="13"/>
        <v>-</v>
      </c>
      <c r="BR45" s="186" t="str">
        <f t="shared" si="13"/>
        <v>-</v>
      </c>
      <c r="BS45" s="186" t="str">
        <f t="shared" ref="BS45:CT45" si="14">IF(BS17&gt;$G$8*1.5,"〇","-")</f>
        <v>-</v>
      </c>
      <c r="BT45" s="186" t="str">
        <f t="shared" si="14"/>
        <v>-</v>
      </c>
      <c r="BU45" s="186" t="str">
        <f t="shared" si="14"/>
        <v>-</v>
      </c>
      <c r="BV45" s="186" t="str">
        <f t="shared" si="14"/>
        <v>-</v>
      </c>
      <c r="BW45" s="186" t="str">
        <f t="shared" si="14"/>
        <v>-</v>
      </c>
      <c r="BX45" s="186" t="str">
        <f t="shared" si="14"/>
        <v>-</v>
      </c>
      <c r="BY45" s="186" t="str">
        <f t="shared" si="14"/>
        <v>-</v>
      </c>
      <c r="BZ45" s="186" t="str">
        <f t="shared" si="14"/>
        <v>-</v>
      </c>
      <c r="CA45" s="186" t="str">
        <f t="shared" si="14"/>
        <v>-</v>
      </c>
      <c r="CB45" s="186" t="str">
        <f t="shared" si="14"/>
        <v>-</v>
      </c>
      <c r="CC45" s="186" t="str">
        <f t="shared" si="14"/>
        <v>-</v>
      </c>
      <c r="CD45" s="186" t="str">
        <f t="shared" si="14"/>
        <v>-</v>
      </c>
      <c r="CE45" s="186" t="str">
        <f t="shared" si="14"/>
        <v>-</v>
      </c>
      <c r="CF45" s="186" t="str">
        <f t="shared" si="14"/>
        <v>-</v>
      </c>
      <c r="CG45" s="186" t="str">
        <f t="shared" si="14"/>
        <v>-</v>
      </c>
      <c r="CH45" s="186" t="str">
        <f t="shared" si="14"/>
        <v>-</v>
      </c>
      <c r="CI45" s="186" t="str">
        <f t="shared" si="14"/>
        <v>-</v>
      </c>
      <c r="CJ45" s="186" t="str">
        <f t="shared" si="14"/>
        <v>-</v>
      </c>
      <c r="CK45" s="186" t="str">
        <f t="shared" si="14"/>
        <v>-</v>
      </c>
      <c r="CL45" s="186" t="str">
        <f t="shared" si="14"/>
        <v>-</v>
      </c>
      <c r="CM45" s="186" t="str">
        <f t="shared" si="14"/>
        <v>-</v>
      </c>
      <c r="CN45" s="186" t="str">
        <f t="shared" si="14"/>
        <v>-</v>
      </c>
      <c r="CO45" s="186" t="str">
        <f t="shared" si="14"/>
        <v>-</v>
      </c>
      <c r="CP45" s="186" t="str">
        <f t="shared" si="14"/>
        <v>-</v>
      </c>
      <c r="CQ45" s="186" t="str">
        <f t="shared" si="14"/>
        <v>-</v>
      </c>
      <c r="CR45" s="186" t="str">
        <f t="shared" si="14"/>
        <v>-</v>
      </c>
      <c r="CS45" s="186" t="str">
        <f t="shared" si="14"/>
        <v>-</v>
      </c>
      <c r="CT45" s="187" t="str">
        <f t="shared" si="14"/>
        <v>-</v>
      </c>
    </row>
    <row r="46" spans="1:99" s="184" customFormat="1" ht="6.75" hidden="1" customHeight="1" thickBot="1">
      <c r="A46" s="181"/>
      <c r="B46" s="182"/>
      <c r="C46" s="182"/>
      <c r="D46" s="182"/>
      <c r="E46" s="182"/>
      <c r="F46" s="182"/>
      <c r="G46" s="181"/>
      <c r="H46" s="183"/>
      <c r="I46" s="183"/>
      <c r="J46" s="183"/>
      <c r="K46" s="183"/>
      <c r="L46" s="183"/>
      <c r="M46" s="183"/>
      <c r="N46" s="183"/>
      <c r="O46" s="183"/>
      <c r="P46" s="183"/>
      <c r="Q46" s="183"/>
      <c r="R46" s="183"/>
      <c r="S46" s="183"/>
      <c r="T46" s="183"/>
      <c r="U46" s="183"/>
      <c r="V46" s="183"/>
      <c r="W46" s="183"/>
      <c r="X46" s="183"/>
      <c r="Y46" s="183"/>
      <c r="Z46" s="183"/>
      <c r="AA46" s="183"/>
      <c r="AB46" s="183"/>
      <c r="AC46" s="183"/>
      <c r="AD46" s="183"/>
      <c r="AE46" s="183"/>
      <c r="AF46" s="183"/>
      <c r="AG46" s="183"/>
      <c r="AH46" s="183"/>
      <c r="AI46" s="183"/>
      <c r="AJ46" s="183"/>
      <c r="AK46" s="183"/>
      <c r="AL46" s="183"/>
      <c r="AM46" s="183"/>
      <c r="AN46" s="183"/>
      <c r="AO46" s="183"/>
      <c r="AP46" s="183"/>
      <c r="AQ46" s="183"/>
      <c r="AR46" s="183"/>
      <c r="AS46" s="183"/>
      <c r="AT46" s="183"/>
      <c r="AU46" s="183"/>
      <c r="AV46" s="183"/>
      <c r="AW46" s="183"/>
      <c r="AX46" s="183"/>
      <c r="AY46" s="183"/>
      <c r="AZ46" s="183"/>
      <c r="BA46" s="183"/>
      <c r="BB46" s="183"/>
      <c r="BC46" s="183"/>
      <c r="BD46" s="183"/>
      <c r="BE46" s="183"/>
      <c r="BF46" s="183"/>
      <c r="BG46" s="183"/>
      <c r="BH46" s="183"/>
      <c r="BI46" s="183"/>
      <c r="BJ46" s="183"/>
      <c r="BK46" s="183"/>
      <c r="BL46" s="183"/>
      <c r="BM46" s="183"/>
      <c r="BN46" s="183"/>
      <c r="BO46" s="183"/>
      <c r="BP46" s="183"/>
      <c r="BQ46" s="183"/>
      <c r="BR46" s="183"/>
      <c r="BS46" s="183"/>
      <c r="BT46" s="183"/>
      <c r="BU46" s="183"/>
      <c r="BV46" s="183"/>
      <c r="BW46" s="183"/>
      <c r="BX46" s="183"/>
      <c r="BY46" s="183"/>
      <c r="BZ46" s="183"/>
      <c r="CA46" s="183"/>
      <c r="CB46" s="183"/>
      <c r="CC46" s="183"/>
      <c r="CD46" s="183"/>
      <c r="CE46" s="183"/>
      <c r="CF46" s="183"/>
      <c r="CG46" s="183"/>
      <c r="CH46" s="183"/>
      <c r="CI46" s="183"/>
      <c r="CJ46" s="183"/>
      <c r="CK46" s="183"/>
      <c r="CL46" s="183"/>
      <c r="CM46" s="183"/>
      <c r="CN46" s="183"/>
      <c r="CO46" s="183"/>
      <c r="CP46" s="183"/>
      <c r="CQ46" s="183"/>
      <c r="CR46" s="183"/>
      <c r="CS46" s="183"/>
      <c r="CT46" s="183"/>
    </row>
    <row r="47" spans="1:99" ht="15" hidden="1" customHeight="1" thickBot="1">
      <c r="A47" s="177" t="s">
        <v>289</v>
      </c>
      <c r="B47" s="507" t="s">
        <v>306</v>
      </c>
      <c r="C47" s="508"/>
      <c r="D47" s="508"/>
      <c r="E47" s="508"/>
      <c r="F47" s="509"/>
      <c r="G47" s="178" t="str">
        <f t="shared" ref="G47:AL47" si="15">IF(G17=0,"",IF(G17&lt;11,2,IF(G17&lt;16,3,IF(G17&lt;21,4,IF(G17&lt;26,5)))))</f>
        <v/>
      </c>
      <c r="H47" s="188" t="str">
        <f t="shared" si="15"/>
        <v/>
      </c>
      <c r="I47" s="188" t="str">
        <f t="shared" si="15"/>
        <v/>
      </c>
      <c r="J47" s="188" t="str">
        <f t="shared" si="15"/>
        <v/>
      </c>
      <c r="K47" s="188" t="str">
        <f t="shared" si="15"/>
        <v/>
      </c>
      <c r="L47" s="188" t="str">
        <f t="shared" si="15"/>
        <v/>
      </c>
      <c r="M47" s="188" t="str">
        <f t="shared" si="15"/>
        <v/>
      </c>
      <c r="N47" s="188" t="str">
        <f t="shared" si="15"/>
        <v/>
      </c>
      <c r="O47" s="188" t="str">
        <f t="shared" si="15"/>
        <v/>
      </c>
      <c r="P47" s="188" t="str">
        <f t="shared" si="15"/>
        <v/>
      </c>
      <c r="Q47" s="188" t="str">
        <f t="shared" si="15"/>
        <v/>
      </c>
      <c r="R47" s="188" t="str">
        <f t="shared" si="15"/>
        <v/>
      </c>
      <c r="S47" s="188" t="str">
        <f t="shared" si="15"/>
        <v/>
      </c>
      <c r="T47" s="188" t="str">
        <f t="shared" si="15"/>
        <v/>
      </c>
      <c r="U47" s="188" t="str">
        <f t="shared" si="15"/>
        <v/>
      </c>
      <c r="V47" s="188" t="str">
        <f t="shared" si="15"/>
        <v/>
      </c>
      <c r="W47" s="188" t="str">
        <f t="shared" si="15"/>
        <v/>
      </c>
      <c r="X47" s="188" t="str">
        <f t="shared" si="15"/>
        <v/>
      </c>
      <c r="Y47" s="188" t="str">
        <f t="shared" si="15"/>
        <v/>
      </c>
      <c r="Z47" s="188" t="str">
        <f t="shared" si="15"/>
        <v/>
      </c>
      <c r="AA47" s="188" t="str">
        <f t="shared" si="15"/>
        <v/>
      </c>
      <c r="AB47" s="188" t="str">
        <f t="shared" si="15"/>
        <v/>
      </c>
      <c r="AC47" s="188" t="str">
        <f t="shared" si="15"/>
        <v/>
      </c>
      <c r="AD47" s="188" t="str">
        <f t="shared" si="15"/>
        <v/>
      </c>
      <c r="AE47" s="188" t="str">
        <f t="shared" si="15"/>
        <v/>
      </c>
      <c r="AF47" s="188" t="str">
        <f t="shared" si="15"/>
        <v/>
      </c>
      <c r="AG47" s="188" t="str">
        <f t="shared" si="15"/>
        <v/>
      </c>
      <c r="AH47" s="188" t="str">
        <f t="shared" si="15"/>
        <v/>
      </c>
      <c r="AI47" s="188" t="str">
        <f t="shared" si="15"/>
        <v/>
      </c>
      <c r="AJ47" s="188" t="str">
        <f t="shared" si="15"/>
        <v/>
      </c>
      <c r="AK47" s="188" t="str">
        <f t="shared" si="15"/>
        <v/>
      </c>
      <c r="AL47" s="188" t="str">
        <f t="shared" si="15"/>
        <v/>
      </c>
      <c r="AM47" s="188" t="str">
        <f t="shared" ref="AM47:BR47" si="16">IF(AM17=0,"",IF(AM17&lt;11,2,IF(AM17&lt;16,3,IF(AM17&lt;21,4,IF(AM17&lt;26,5)))))</f>
        <v/>
      </c>
      <c r="AN47" s="188" t="str">
        <f t="shared" si="16"/>
        <v/>
      </c>
      <c r="AO47" s="188" t="str">
        <f t="shared" si="16"/>
        <v/>
      </c>
      <c r="AP47" s="188" t="str">
        <f t="shared" si="16"/>
        <v/>
      </c>
      <c r="AQ47" s="188" t="str">
        <f t="shared" si="16"/>
        <v/>
      </c>
      <c r="AR47" s="188" t="str">
        <f t="shared" si="16"/>
        <v/>
      </c>
      <c r="AS47" s="188" t="str">
        <f t="shared" si="16"/>
        <v/>
      </c>
      <c r="AT47" s="188" t="str">
        <f t="shared" si="16"/>
        <v/>
      </c>
      <c r="AU47" s="188" t="str">
        <f t="shared" si="16"/>
        <v/>
      </c>
      <c r="AV47" s="188" t="str">
        <f t="shared" si="16"/>
        <v/>
      </c>
      <c r="AW47" s="188" t="str">
        <f t="shared" si="16"/>
        <v/>
      </c>
      <c r="AX47" s="188" t="str">
        <f t="shared" si="16"/>
        <v/>
      </c>
      <c r="AY47" s="188" t="str">
        <f t="shared" si="16"/>
        <v/>
      </c>
      <c r="AZ47" s="188" t="str">
        <f t="shared" si="16"/>
        <v/>
      </c>
      <c r="BA47" s="188" t="str">
        <f t="shared" si="16"/>
        <v/>
      </c>
      <c r="BB47" s="188" t="str">
        <f t="shared" si="16"/>
        <v/>
      </c>
      <c r="BC47" s="188" t="str">
        <f t="shared" si="16"/>
        <v/>
      </c>
      <c r="BD47" s="188" t="str">
        <f t="shared" si="16"/>
        <v/>
      </c>
      <c r="BE47" s="188" t="str">
        <f t="shared" si="16"/>
        <v/>
      </c>
      <c r="BF47" s="188" t="str">
        <f t="shared" si="16"/>
        <v/>
      </c>
      <c r="BG47" s="188" t="str">
        <f t="shared" si="16"/>
        <v/>
      </c>
      <c r="BH47" s="188" t="str">
        <f t="shared" si="16"/>
        <v/>
      </c>
      <c r="BI47" s="188" t="str">
        <f t="shared" si="16"/>
        <v/>
      </c>
      <c r="BJ47" s="188" t="str">
        <f t="shared" si="16"/>
        <v/>
      </c>
      <c r="BK47" s="188" t="str">
        <f t="shared" si="16"/>
        <v/>
      </c>
      <c r="BL47" s="188" t="str">
        <f t="shared" si="16"/>
        <v/>
      </c>
      <c r="BM47" s="188" t="str">
        <f t="shared" si="16"/>
        <v/>
      </c>
      <c r="BN47" s="188" t="str">
        <f t="shared" si="16"/>
        <v/>
      </c>
      <c r="BO47" s="188" t="str">
        <f t="shared" si="16"/>
        <v/>
      </c>
      <c r="BP47" s="188" t="str">
        <f t="shared" si="16"/>
        <v/>
      </c>
      <c r="BQ47" s="188" t="str">
        <f t="shared" si="16"/>
        <v/>
      </c>
      <c r="BR47" s="188" t="str">
        <f t="shared" si="16"/>
        <v/>
      </c>
      <c r="BS47" s="188" t="str">
        <f t="shared" ref="BS47:CT47" si="17">IF(BS17=0,"",IF(BS17&lt;11,2,IF(BS17&lt;16,3,IF(BS17&lt;21,4,IF(BS17&lt;26,5)))))</f>
        <v/>
      </c>
      <c r="BT47" s="188" t="str">
        <f t="shared" si="17"/>
        <v/>
      </c>
      <c r="BU47" s="188" t="str">
        <f t="shared" si="17"/>
        <v/>
      </c>
      <c r="BV47" s="188" t="str">
        <f t="shared" si="17"/>
        <v/>
      </c>
      <c r="BW47" s="188" t="str">
        <f t="shared" si="17"/>
        <v/>
      </c>
      <c r="BX47" s="188" t="str">
        <f t="shared" si="17"/>
        <v/>
      </c>
      <c r="BY47" s="188" t="str">
        <f t="shared" si="17"/>
        <v/>
      </c>
      <c r="BZ47" s="188" t="str">
        <f t="shared" si="17"/>
        <v/>
      </c>
      <c r="CA47" s="188" t="str">
        <f t="shared" si="17"/>
        <v/>
      </c>
      <c r="CB47" s="188" t="str">
        <f t="shared" si="17"/>
        <v/>
      </c>
      <c r="CC47" s="188" t="str">
        <f t="shared" si="17"/>
        <v/>
      </c>
      <c r="CD47" s="188" t="str">
        <f t="shared" si="17"/>
        <v/>
      </c>
      <c r="CE47" s="188" t="str">
        <f t="shared" si="17"/>
        <v/>
      </c>
      <c r="CF47" s="188" t="str">
        <f t="shared" si="17"/>
        <v/>
      </c>
      <c r="CG47" s="188" t="str">
        <f t="shared" si="17"/>
        <v/>
      </c>
      <c r="CH47" s="188" t="str">
        <f t="shared" si="17"/>
        <v/>
      </c>
      <c r="CI47" s="188" t="str">
        <f t="shared" si="17"/>
        <v/>
      </c>
      <c r="CJ47" s="188" t="str">
        <f t="shared" si="17"/>
        <v/>
      </c>
      <c r="CK47" s="188" t="str">
        <f t="shared" si="17"/>
        <v/>
      </c>
      <c r="CL47" s="188" t="str">
        <f t="shared" si="17"/>
        <v/>
      </c>
      <c r="CM47" s="188" t="str">
        <f t="shared" si="17"/>
        <v/>
      </c>
      <c r="CN47" s="188" t="str">
        <f t="shared" si="17"/>
        <v/>
      </c>
      <c r="CO47" s="188" t="str">
        <f t="shared" si="17"/>
        <v/>
      </c>
      <c r="CP47" s="188" t="str">
        <f t="shared" si="17"/>
        <v/>
      </c>
      <c r="CQ47" s="188" t="str">
        <f t="shared" si="17"/>
        <v/>
      </c>
      <c r="CR47" s="188" t="str">
        <f t="shared" si="17"/>
        <v/>
      </c>
      <c r="CS47" s="188" t="str">
        <f t="shared" si="17"/>
        <v/>
      </c>
      <c r="CT47" s="189" t="str">
        <f t="shared" si="17"/>
        <v/>
      </c>
    </row>
    <row r="48" spans="1:99" s="184" customFormat="1" ht="6.75" hidden="1" customHeight="1" thickBot="1">
      <c r="A48" s="181"/>
      <c r="B48" s="182"/>
      <c r="C48" s="182"/>
      <c r="D48" s="182"/>
      <c r="E48" s="182"/>
      <c r="F48" s="182"/>
      <c r="G48" s="181"/>
      <c r="H48" s="183"/>
      <c r="I48" s="183"/>
      <c r="J48" s="183"/>
      <c r="K48" s="183"/>
      <c r="L48" s="183"/>
      <c r="M48" s="183"/>
      <c r="N48" s="183"/>
      <c r="O48" s="183"/>
      <c r="P48" s="183"/>
      <c r="Q48" s="183"/>
      <c r="R48" s="183"/>
      <c r="S48" s="183"/>
      <c r="T48" s="183"/>
      <c r="U48" s="183"/>
      <c r="V48" s="183"/>
      <c r="W48" s="183"/>
      <c r="X48" s="183"/>
      <c r="Y48" s="183"/>
      <c r="Z48" s="183"/>
      <c r="AA48" s="183"/>
      <c r="AB48" s="183"/>
      <c r="AC48" s="183"/>
      <c r="AD48" s="183"/>
      <c r="AE48" s="183"/>
      <c r="AF48" s="183"/>
      <c r="AG48" s="183"/>
      <c r="AH48" s="183"/>
      <c r="AI48" s="183"/>
      <c r="AJ48" s="183"/>
      <c r="AK48" s="183"/>
      <c r="AL48" s="183"/>
      <c r="AM48" s="183"/>
      <c r="AN48" s="183"/>
      <c r="AO48" s="183"/>
      <c r="AP48" s="183"/>
      <c r="AQ48" s="183"/>
      <c r="AR48" s="183"/>
      <c r="AS48" s="183"/>
      <c r="AT48" s="183"/>
      <c r="AU48" s="183"/>
      <c r="AV48" s="183"/>
      <c r="AW48" s="183"/>
      <c r="AX48" s="183"/>
      <c r="AY48" s="183"/>
      <c r="AZ48" s="183"/>
      <c r="BA48" s="183"/>
      <c r="BB48" s="183"/>
      <c r="BC48" s="183"/>
      <c r="BD48" s="183"/>
      <c r="BE48" s="183"/>
      <c r="BF48" s="183"/>
      <c r="BG48" s="183"/>
      <c r="BH48" s="183"/>
      <c r="BI48" s="183"/>
      <c r="BJ48" s="183"/>
      <c r="BK48" s="183"/>
      <c r="BL48" s="183"/>
      <c r="BM48" s="183"/>
      <c r="BN48" s="183"/>
      <c r="BO48" s="183"/>
      <c r="BP48" s="183"/>
      <c r="BQ48" s="183"/>
      <c r="BR48" s="183"/>
      <c r="BS48" s="183"/>
      <c r="BT48" s="183"/>
      <c r="BU48" s="183"/>
      <c r="BV48" s="183"/>
      <c r="BW48" s="183"/>
      <c r="BX48" s="183"/>
      <c r="BY48" s="183"/>
      <c r="BZ48" s="183"/>
      <c r="CA48" s="183"/>
      <c r="CB48" s="183"/>
      <c r="CC48" s="183"/>
      <c r="CD48" s="183"/>
      <c r="CE48" s="183"/>
      <c r="CF48" s="183"/>
      <c r="CG48" s="183"/>
      <c r="CH48" s="183"/>
      <c r="CI48" s="183"/>
      <c r="CJ48" s="183"/>
      <c r="CK48" s="183"/>
      <c r="CL48" s="183"/>
      <c r="CM48" s="183"/>
      <c r="CN48" s="183"/>
      <c r="CO48" s="183"/>
      <c r="CP48" s="183"/>
      <c r="CQ48" s="183"/>
      <c r="CR48" s="183"/>
      <c r="CS48" s="183"/>
      <c r="CT48" s="183"/>
    </row>
    <row r="49" spans="1:98" s="184" customFormat="1" ht="14.25" hidden="1">
      <c r="A49" s="181" t="s">
        <v>291</v>
      </c>
      <c r="B49" s="190" t="s">
        <v>304</v>
      </c>
      <c r="C49" s="191"/>
      <c r="D49" s="191"/>
      <c r="E49" s="191"/>
      <c r="F49" s="192" t="s">
        <v>307</v>
      </c>
      <c r="G49" s="193">
        <f>SUM(G50:G54)</f>
        <v>0</v>
      </c>
      <c r="H49" s="194">
        <f t="shared" ref="H49:BS49" si="18">SUM(H50:H54)</f>
        <v>0</v>
      </c>
      <c r="I49" s="194">
        <f t="shared" si="18"/>
        <v>0</v>
      </c>
      <c r="J49" s="194">
        <f t="shared" si="18"/>
        <v>0</v>
      </c>
      <c r="K49" s="194">
        <f t="shared" si="18"/>
        <v>0</v>
      </c>
      <c r="L49" s="194">
        <f t="shared" si="18"/>
        <v>0</v>
      </c>
      <c r="M49" s="194">
        <f t="shared" si="18"/>
        <v>0</v>
      </c>
      <c r="N49" s="194">
        <f t="shared" si="18"/>
        <v>0</v>
      </c>
      <c r="O49" s="194">
        <f t="shared" si="18"/>
        <v>0</v>
      </c>
      <c r="P49" s="194">
        <f t="shared" si="18"/>
        <v>0</v>
      </c>
      <c r="Q49" s="194">
        <f t="shared" si="18"/>
        <v>0</v>
      </c>
      <c r="R49" s="194">
        <f t="shared" si="18"/>
        <v>0</v>
      </c>
      <c r="S49" s="194">
        <f t="shared" si="18"/>
        <v>0</v>
      </c>
      <c r="T49" s="194">
        <f t="shared" si="18"/>
        <v>0</v>
      </c>
      <c r="U49" s="194">
        <f t="shared" si="18"/>
        <v>0</v>
      </c>
      <c r="V49" s="194">
        <f t="shared" si="18"/>
        <v>0</v>
      </c>
      <c r="W49" s="194">
        <f t="shared" si="18"/>
        <v>0</v>
      </c>
      <c r="X49" s="194">
        <f t="shared" si="18"/>
        <v>0</v>
      </c>
      <c r="Y49" s="194">
        <f t="shared" si="18"/>
        <v>0</v>
      </c>
      <c r="Z49" s="194">
        <f t="shared" si="18"/>
        <v>0</v>
      </c>
      <c r="AA49" s="194">
        <f t="shared" si="18"/>
        <v>0</v>
      </c>
      <c r="AB49" s="194">
        <f t="shared" si="18"/>
        <v>0</v>
      </c>
      <c r="AC49" s="194">
        <f t="shared" si="18"/>
        <v>0</v>
      </c>
      <c r="AD49" s="194">
        <f t="shared" si="18"/>
        <v>0</v>
      </c>
      <c r="AE49" s="194">
        <f t="shared" si="18"/>
        <v>0</v>
      </c>
      <c r="AF49" s="194">
        <f t="shared" si="18"/>
        <v>0</v>
      </c>
      <c r="AG49" s="194">
        <f t="shared" si="18"/>
        <v>0</v>
      </c>
      <c r="AH49" s="194">
        <f t="shared" si="18"/>
        <v>0</v>
      </c>
      <c r="AI49" s="194">
        <f t="shared" si="18"/>
        <v>0</v>
      </c>
      <c r="AJ49" s="194">
        <f t="shared" si="18"/>
        <v>0</v>
      </c>
      <c r="AK49" s="194">
        <f t="shared" si="18"/>
        <v>0</v>
      </c>
      <c r="AL49" s="194">
        <f t="shared" si="18"/>
        <v>0</v>
      </c>
      <c r="AM49" s="194">
        <f t="shared" si="18"/>
        <v>0</v>
      </c>
      <c r="AN49" s="194">
        <f t="shared" si="18"/>
        <v>0</v>
      </c>
      <c r="AO49" s="194">
        <f t="shared" si="18"/>
        <v>0</v>
      </c>
      <c r="AP49" s="194">
        <f t="shared" si="18"/>
        <v>0</v>
      </c>
      <c r="AQ49" s="194">
        <f t="shared" si="18"/>
        <v>0</v>
      </c>
      <c r="AR49" s="194">
        <f t="shared" si="18"/>
        <v>0</v>
      </c>
      <c r="AS49" s="194">
        <f t="shared" si="18"/>
        <v>0</v>
      </c>
      <c r="AT49" s="194">
        <f t="shared" si="18"/>
        <v>0</v>
      </c>
      <c r="AU49" s="194">
        <f t="shared" si="18"/>
        <v>0</v>
      </c>
      <c r="AV49" s="194">
        <f t="shared" si="18"/>
        <v>0</v>
      </c>
      <c r="AW49" s="194">
        <f t="shared" si="18"/>
        <v>0</v>
      </c>
      <c r="AX49" s="194">
        <f t="shared" si="18"/>
        <v>0</v>
      </c>
      <c r="AY49" s="194">
        <f t="shared" si="18"/>
        <v>0</v>
      </c>
      <c r="AZ49" s="194">
        <f t="shared" si="18"/>
        <v>0</v>
      </c>
      <c r="BA49" s="194">
        <f t="shared" si="18"/>
        <v>0</v>
      </c>
      <c r="BB49" s="194">
        <f t="shared" si="18"/>
        <v>0</v>
      </c>
      <c r="BC49" s="194">
        <f t="shared" si="18"/>
        <v>0</v>
      </c>
      <c r="BD49" s="194">
        <f t="shared" si="18"/>
        <v>0</v>
      </c>
      <c r="BE49" s="194">
        <f t="shared" si="18"/>
        <v>0</v>
      </c>
      <c r="BF49" s="194">
        <f t="shared" si="18"/>
        <v>0</v>
      </c>
      <c r="BG49" s="194">
        <f t="shared" si="18"/>
        <v>0</v>
      </c>
      <c r="BH49" s="194">
        <f t="shared" si="18"/>
        <v>0</v>
      </c>
      <c r="BI49" s="194">
        <f t="shared" si="18"/>
        <v>0</v>
      </c>
      <c r="BJ49" s="194">
        <f t="shared" si="18"/>
        <v>0</v>
      </c>
      <c r="BK49" s="194">
        <f t="shared" si="18"/>
        <v>0</v>
      </c>
      <c r="BL49" s="194">
        <f t="shared" si="18"/>
        <v>0</v>
      </c>
      <c r="BM49" s="194">
        <f t="shared" si="18"/>
        <v>0</v>
      </c>
      <c r="BN49" s="194">
        <f t="shared" si="18"/>
        <v>0</v>
      </c>
      <c r="BO49" s="194">
        <f t="shared" si="18"/>
        <v>0</v>
      </c>
      <c r="BP49" s="194">
        <f t="shared" si="18"/>
        <v>0</v>
      </c>
      <c r="BQ49" s="194">
        <f t="shared" si="18"/>
        <v>0</v>
      </c>
      <c r="BR49" s="194">
        <f t="shared" si="18"/>
        <v>0</v>
      </c>
      <c r="BS49" s="194">
        <f t="shared" si="18"/>
        <v>0</v>
      </c>
      <c r="BT49" s="194">
        <f t="shared" ref="BT49:CT49" si="19">SUM(BT50:BT54)</f>
        <v>0</v>
      </c>
      <c r="BU49" s="194">
        <f t="shared" si="19"/>
        <v>0</v>
      </c>
      <c r="BV49" s="194">
        <f t="shared" si="19"/>
        <v>0</v>
      </c>
      <c r="BW49" s="194">
        <f t="shared" si="19"/>
        <v>0</v>
      </c>
      <c r="BX49" s="194">
        <f t="shared" si="19"/>
        <v>0</v>
      </c>
      <c r="BY49" s="194">
        <f t="shared" si="19"/>
        <v>0</v>
      </c>
      <c r="BZ49" s="194">
        <f t="shared" si="19"/>
        <v>0</v>
      </c>
      <c r="CA49" s="194">
        <f t="shared" si="19"/>
        <v>0</v>
      </c>
      <c r="CB49" s="194">
        <f t="shared" si="19"/>
        <v>0</v>
      </c>
      <c r="CC49" s="194">
        <f t="shared" si="19"/>
        <v>0</v>
      </c>
      <c r="CD49" s="194">
        <f t="shared" si="19"/>
        <v>0</v>
      </c>
      <c r="CE49" s="194">
        <f t="shared" si="19"/>
        <v>0</v>
      </c>
      <c r="CF49" s="194">
        <f t="shared" si="19"/>
        <v>0</v>
      </c>
      <c r="CG49" s="194">
        <f t="shared" si="19"/>
        <v>0</v>
      </c>
      <c r="CH49" s="194">
        <f t="shared" si="19"/>
        <v>0</v>
      </c>
      <c r="CI49" s="194">
        <f t="shared" si="19"/>
        <v>0</v>
      </c>
      <c r="CJ49" s="194">
        <f t="shared" si="19"/>
        <v>0</v>
      </c>
      <c r="CK49" s="194">
        <f t="shared" si="19"/>
        <v>0</v>
      </c>
      <c r="CL49" s="194">
        <f t="shared" si="19"/>
        <v>0</v>
      </c>
      <c r="CM49" s="194">
        <f t="shared" si="19"/>
        <v>0</v>
      </c>
      <c r="CN49" s="194">
        <f t="shared" si="19"/>
        <v>0</v>
      </c>
      <c r="CO49" s="194">
        <f t="shared" si="19"/>
        <v>0</v>
      </c>
      <c r="CP49" s="194">
        <f t="shared" si="19"/>
        <v>0</v>
      </c>
      <c r="CQ49" s="194">
        <f t="shared" si="19"/>
        <v>0</v>
      </c>
      <c r="CR49" s="194">
        <f t="shared" si="19"/>
        <v>0</v>
      </c>
      <c r="CS49" s="194">
        <f t="shared" si="19"/>
        <v>0</v>
      </c>
      <c r="CT49" s="195">
        <f t="shared" si="19"/>
        <v>0</v>
      </c>
    </row>
    <row r="50" spans="1:98" ht="15" hidden="1" customHeight="1">
      <c r="B50" s="534" t="s">
        <v>305</v>
      </c>
      <c r="C50" s="537" t="s">
        <v>310</v>
      </c>
      <c r="D50" s="538"/>
      <c r="E50" s="538"/>
      <c r="F50" s="539"/>
      <c r="G50" s="196">
        <f t="shared" ref="G50:AL50" si="20">IFERROR(COUNTIFS($D$22:$D$41,"基準",G22:G41,"&gt;=1"),"")</f>
        <v>0</v>
      </c>
      <c r="H50" s="197">
        <f t="shared" si="20"/>
        <v>0</v>
      </c>
      <c r="I50" s="197">
        <f t="shared" si="20"/>
        <v>0</v>
      </c>
      <c r="J50" s="197">
        <f t="shared" si="20"/>
        <v>0</v>
      </c>
      <c r="K50" s="197">
        <f t="shared" si="20"/>
        <v>0</v>
      </c>
      <c r="L50" s="197">
        <f t="shared" si="20"/>
        <v>0</v>
      </c>
      <c r="M50" s="197">
        <f t="shared" si="20"/>
        <v>0</v>
      </c>
      <c r="N50" s="197">
        <f t="shared" si="20"/>
        <v>0</v>
      </c>
      <c r="O50" s="197">
        <f t="shared" si="20"/>
        <v>0</v>
      </c>
      <c r="P50" s="197">
        <f t="shared" si="20"/>
        <v>0</v>
      </c>
      <c r="Q50" s="197">
        <f t="shared" si="20"/>
        <v>0</v>
      </c>
      <c r="R50" s="197">
        <f t="shared" si="20"/>
        <v>0</v>
      </c>
      <c r="S50" s="197">
        <f t="shared" si="20"/>
        <v>0</v>
      </c>
      <c r="T50" s="197">
        <f t="shared" si="20"/>
        <v>0</v>
      </c>
      <c r="U50" s="197">
        <f t="shared" si="20"/>
        <v>0</v>
      </c>
      <c r="V50" s="197">
        <f t="shared" si="20"/>
        <v>0</v>
      </c>
      <c r="W50" s="197">
        <f t="shared" si="20"/>
        <v>0</v>
      </c>
      <c r="X50" s="197">
        <f t="shared" si="20"/>
        <v>0</v>
      </c>
      <c r="Y50" s="197">
        <f t="shared" si="20"/>
        <v>0</v>
      </c>
      <c r="Z50" s="197">
        <f t="shared" si="20"/>
        <v>0</v>
      </c>
      <c r="AA50" s="197">
        <f t="shared" si="20"/>
        <v>0</v>
      </c>
      <c r="AB50" s="197">
        <f t="shared" si="20"/>
        <v>0</v>
      </c>
      <c r="AC50" s="197">
        <f t="shared" si="20"/>
        <v>0</v>
      </c>
      <c r="AD50" s="197">
        <f t="shared" si="20"/>
        <v>0</v>
      </c>
      <c r="AE50" s="197">
        <f t="shared" si="20"/>
        <v>0</v>
      </c>
      <c r="AF50" s="197">
        <f t="shared" si="20"/>
        <v>0</v>
      </c>
      <c r="AG50" s="197">
        <f t="shared" si="20"/>
        <v>0</v>
      </c>
      <c r="AH50" s="197">
        <f t="shared" si="20"/>
        <v>0</v>
      </c>
      <c r="AI50" s="197">
        <f t="shared" si="20"/>
        <v>0</v>
      </c>
      <c r="AJ50" s="197">
        <f t="shared" si="20"/>
        <v>0</v>
      </c>
      <c r="AK50" s="197">
        <f t="shared" si="20"/>
        <v>0</v>
      </c>
      <c r="AL50" s="197">
        <f t="shared" si="20"/>
        <v>0</v>
      </c>
      <c r="AM50" s="197">
        <f t="shared" ref="AM50:BR50" si="21">IFERROR(COUNTIFS($D$22:$D$41,"基準",AM22:AM41,"&gt;=1"),"")</f>
        <v>0</v>
      </c>
      <c r="AN50" s="197">
        <f t="shared" si="21"/>
        <v>0</v>
      </c>
      <c r="AO50" s="197">
        <f t="shared" si="21"/>
        <v>0</v>
      </c>
      <c r="AP50" s="197">
        <f t="shared" si="21"/>
        <v>0</v>
      </c>
      <c r="AQ50" s="197">
        <f t="shared" si="21"/>
        <v>0</v>
      </c>
      <c r="AR50" s="197">
        <f t="shared" si="21"/>
        <v>0</v>
      </c>
      <c r="AS50" s="197">
        <f t="shared" si="21"/>
        <v>0</v>
      </c>
      <c r="AT50" s="197">
        <f t="shared" si="21"/>
        <v>0</v>
      </c>
      <c r="AU50" s="197">
        <f t="shared" si="21"/>
        <v>0</v>
      </c>
      <c r="AV50" s="197">
        <f t="shared" si="21"/>
        <v>0</v>
      </c>
      <c r="AW50" s="197">
        <f t="shared" si="21"/>
        <v>0</v>
      </c>
      <c r="AX50" s="197">
        <f t="shared" si="21"/>
        <v>0</v>
      </c>
      <c r="AY50" s="197">
        <f t="shared" si="21"/>
        <v>0</v>
      </c>
      <c r="AZ50" s="197">
        <f t="shared" si="21"/>
        <v>0</v>
      </c>
      <c r="BA50" s="197">
        <f t="shared" si="21"/>
        <v>0</v>
      </c>
      <c r="BB50" s="197">
        <f t="shared" si="21"/>
        <v>0</v>
      </c>
      <c r="BC50" s="197">
        <f t="shared" si="21"/>
        <v>0</v>
      </c>
      <c r="BD50" s="197">
        <f t="shared" si="21"/>
        <v>0</v>
      </c>
      <c r="BE50" s="197">
        <f t="shared" si="21"/>
        <v>0</v>
      </c>
      <c r="BF50" s="197">
        <f t="shared" si="21"/>
        <v>0</v>
      </c>
      <c r="BG50" s="197">
        <f t="shared" si="21"/>
        <v>0</v>
      </c>
      <c r="BH50" s="197">
        <f t="shared" si="21"/>
        <v>0</v>
      </c>
      <c r="BI50" s="197">
        <f t="shared" si="21"/>
        <v>0</v>
      </c>
      <c r="BJ50" s="197">
        <f t="shared" si="21"/>
        <v>0</v>
      </c>
      <c r="BK50" s="197">
        <f t="shared" si="21"/>
        <v>0</v>
      </c>
      <c r="BL50" s="197">
        <f t="shared" si="21"/>
        <v>0</v>
      </c>
      <c r="BM50" s="197">
        <f t="shared" si="21"/>
        <v>0</v>
      </c>
      <c r="BN50" s="197">
        <f t="shared" si="21"/>
        <v>0</v>
      </c>
      <c r="BO50" s="197">
        <f t="shared" si="21"/>
        <v>0</v>
      </c>
      <c r="BP50" s="197">
        <f t="shared" si="21"/>
        <v>0</v>
      </c>
      <c r="BQ50" s="197">
        <f t="shared" si="21"/>
        <v>0</v>
      </c>
      <c r="BR50" s="197">
        <f t="shared" si="21"/>
        <v>0</v>
      </c>
      <c r="BS50" s="197">
        <f t="shared" ref="BS50:CT50" si="22">IFERROR(COUNTIFS($D$22:$D$41,"基準",BS22:BS41,"&gt;=1"),"")</f>
        <v>0</v>
      </c>
      <c r="BT50" s="197">
        <f t="shared" si="22"/>
        <v>0</v>
      </c>
      <c r="BU50" s="197">
        <f t="shared" si="22"/>
        <v>0</v>
      </c>
      <c r="BV50" s="197">
        <f t="shared" si="22"/>
        <v>0</v>
      </c>
      <c r="BW50" s="197">
        <f t="shared" si="22"/>
        <v>0</v>
      </c>
      <c r="BX50" s="197">
        <f t="shared" si="22"/>
        <v>0</v>
      </c>
      <c r="BY50" s="197">
        <f t="shared" si="22"/>
        <v>0</v>
      </c>
      <c r="BZ50" s="197">
        <f t="shared" si="22"/>
        <v>0</v>
      </c>
      <c r="CA50" s="197">
        <f t="shared" si="22"/>
        <v>0</v>
      </c>
      <c r="CB50" s="197">
        <f t="shared" si="22"/>
        <v>0</v>
      </c>
      <c r="CC50" s="197">
        <f t="shared" si="22"/>
        <v>0</v>
      </c>
      <c r="CD50" s="197">
        <f t="shared" si="22"/>
        <v>0</v>
      </c>
      <c r="CE50" s="197">
        <f t="shared" si="22"/>
        <v>0</v>
      </c>
      <c r="CF50" s="197">
        <f t="shared" si="22"/>
        <v>0</v>
      </c>
      <c r="CG50" s="197">
        <f t="shared" si="22"/>
        <v>0</v>
      </c>
      <c r="CH50" s="197">
        <f t="shared" si="22"/>
        <v>0</v>
      </c>
      <c r="CI50" s="197">
        <f t="shared" si="22"/>
        <v>0</v>
      </c>
      <c r="CJ50" s="197">
        <f t="shared" si="22"/>
        <v>0</v>
      </c>
      <c r="CK50" s="197">
        <f t="shared" si="22"/>
        <v>0</v>
      </c>
      <c r="CL50" s="197">
        <f t="shared" si="22"/>
        <v>0</v>
      </c>
      <c r="CM50" s="197">
        <f t="shared" si="22"/>
        <v>0</v>
      </c>
      <c r="CN50" s="197">
        <f t="shared" si="22"/>
        <v>0</v>
      </c>
      <c r="CO50" s="197">
        <f t="shared" si="22"/>
        <v>0</v>
      </c>
      <c r="CP50" s="197">
        <f t="shared" si="22"/>
        <v>0</v>
      </c>
      <c r="CQ50" s="197">
        <f t="shared" si="22"/>
        <v>0</v>
      </c>
      <c r="CR50" s="197">
        <f t="shared" si="22"/>
        <v>0</v>
      </c>
      <c r="CS50" s="197">
        <f t="shared" si="22"/>
        <v>0</v>
      </c>
      <c r="CT50" s="198">
        <f t="shared" si="22"/>
        <v>0</v>
      </c>
    </row>
    <row r="51" spans="1:98" ht="9" hidden="1" customHeight="1">
      <c r="B51" s="534"/>
      <c r="C51" s="528" t="s">
        <v>315</v>
      </c>
      <c r="D51" s="529"/>
      <c r="E51" s="529"/>
      <c r="F51" s="530"/>
      <c r="G51" s="199" t="str">
        <f>IFERROR(IF(G50-G47&gt;=0,"","×"),"")</f>
        <v/>
      </c>
      <c r="H51" s="200" t="str">
        <f t="shared" ref="H51:BS51" si="23">IFERROR(IF(H50-H47&gt;=0,"","×"),"")</f>
        <v/>
      </c>
      <c r="I51" s="200" t="str">
        <f t="shared" si="23"/>
        <v/>
      </c>
      <c r="J51" s="200" t="str">
        <f t="shared" si="23"/>
        <v/>
      </c>
      <c r="K51" s="200" t="str">
        <f t="shared" si="23"/>
        <v/>
      </c>
      <c r="L51" s="200" t="str">
        <f t="shared" si="23"/>
        <v/>
      </c>
      <c r="M51" s="200" t="str">
        <f t="shared" si="23"/>
        <v/>
      </c>
      <c r="N51" s="200" t="str">
        <f t="shared" si="23"/>
        <v/>
      </c>
      <c r="O51" s="200" t="str">
        <f t="shared" si="23"/>
        <v/>
      </c>
      <c r="P51" s="200" t="str">
        <f t="shared" si="23"/>
        <v/>
      </c>
      <c r="Q51" s="200" t="str">
        <f t="shared" si="23"/>
        <v/>
      </c>
      <c r="R51" s="200" t="str">
        <f t="shared" si="23"/>
        <v/>
      </c>
      <c r="S51" s="200" t="str">
        <f t="shared" si="23"/>
        <v/>
      </c>
      <c r="T51" s="200" t="str">
        <f t="shared" si="23"/>
        <v/>
      </c>
      <c r="U51" s="200" t="str">
        <f t="shared" si="23"/>
        <v/>
      </c>
      <c r="V51" s="200" t="str">
        <f t="shared" si="23"/>
        <v/>
      </c>
      <c r="W51" s="200" t="str">
        <f t="shared" si="23"/>
        <v/>
      </c>
      <c r="X51" s="200" t="str">
        <f t="shared" si="23"/>
        <v/>
      </c>
      <c r="Y51" s="200" t="str">
        <f t="shared" si="23"/>
        <v/>
      </c>
      <c r="Z51" s="200" t="str">
        <f t="shared" si="23"/>
        <v/>
      </c>
      <c r="AA51" s="200" t="str">
        <f t="shared" si="23"/>
        <v/>
      </c>
      <c r="AB51" s="200" t="str">
        <f t="shared" si="23"/>
        <v/>
      </c>
      <c r="AC51" s="200" t="str">
        <f t="shared" si="23"/>
        <v/>
      </c>
      <c r="AD51" s="200" t="str">
        <f t="shared" si="23"/>
        <v/>
      </c>
      <c r="AE51" s="200" t="str">
        <f t="shared" si="23"/>
        <v/>
      </c>
      <c r="AF51" s="200" t="str">
        <f t="shared" si="23"/>
        <v/>
      </c>
      <c r="AG51" s="200" t="str">
        <f t="shared" si="23"/>
        <v/>
      </c>
      <c r="AH51" s="200" t="str">
        <f t="shared" si="23"/>
        <v/>
      </c>
      <c r="AI51" s="200" t="str">
        <f t="shared" si="23"/>
        <v/>
      </c>
      <c r="AJ51" s="200" t="str">
        <f t="shared" si="23"/>
        <v/>
      </c>
      <c r="AK51" s="200" t="str">
        <f t="shared" si="23"/>
        <v/>
      </c>
      <c r="AL51" s="200" t="str">
        <f t="shared" si="23"/>
        <v/>
      </c>
      <c r="AM51" s="200" t="str">
        <f t="shared" si="23"/>
        <v/>
      </c>
      <c r="AN51" s="200" t="str">
        <f t="shared" si="23"/>
        <v/>
      </c>
      <c r="AO51" s="200" t="str">
        <f t="shared" si="23"/>
        <v/>
      </c>
      <c r="AP51" s="200" t="str">
        <f t="shared" si="23"/>
        <v/>
      </c>
      <c r="AQ51" s="200" t="str">
        <f t="shared" si="23"/>
        <v/>
      </c>
      <c r="AR51" s="200" t="str">
        <f t="shared" si="23"/>
        <v/>
      </c>
      <c r="AS51" s="200" t="str">
        <f t="shared" si="23"/>
        <v/>
      </c>
      <c r="AT51" s="200" t="str">
        <f t="shared" si="23"/>
        <v/>
      </c>
      <c r="AU51" s="200" t="str">
        <f t="shared" si="23"/>
        <v/>
      </c>
      <c r="AV51" s="200" t="str">
        <f t="shared" si="23"/>
        <v/>
      </c>
      <c r="AW51" s="200" t="str">
        <f t="shared" si="23"/>
        <v/>
      </c>
      <c r="AX51" s="200" t="str">
        <f t="shared" si="23"/>
        <v/>
      </c>
      <c r="AY51" s="200" t="str">
        <f t="shared" si="23"/>
        <v/>
      </c>
      <c r="AZ51" s="200" t="str">
        <f t="shared" si="23"/>
        <v/>
      </c>
      <c r="BA51" s="200" t="str">
        <f t="shared" si="23"/>
        <v/>
      </c>
      <c r="BB51" s="200" t="str">
        <f t="shared" si="23"/>
        <v/>
      </c>
      <c r="BC51" s="200" t="str">
        <f t="shared" si="23"/>
        <v/>
      </c>
      <c r="BD51" s="200" t="str">
        <f t="shared" si="23"/>
        <v/>
      </c>
      <c r="BE51" s="200" t="str">
        <f t="shared" si="23"/>
        <v/>
      </c>
      <c r="BF51" s="200" t="str">
        <f t="shared" si="23"/>
        <v/>
      </c>
      <c r="BG51" s="200" t="str">
        <f t="shared" si="23"/>
        <v/>
      </c>
      <c r="BH51" s="200" t="str">
        <f t="shared" si="23"/>
        <v/>
      </c>
      <c r="BI51" s="200" t="str">
        <f t="shared" si="23"/>
        <v/>
      </c>
      <c r="BJ51" s="200" t="str">
        <f t="shared" si="23"/>
        <v/>
      </c>
      <c r="BK51" s="200" t="str">
        <f t="shared" si="23"/>
        <v/>
      </c>
      <c r="BL51" s="200" t="str">
        <f t="shared" si="23"/>
        <v/>
      </c>
      <c r="BM51" s="200" t="str">
        <f t="shared" si="23"/>
        <v/>
      </c>
      <c r="BN51" s="200" t="str">
        <f t="shared" si="23"/>
        <v/>
      </c>
      <c r="BO51" s="200" t="str">
        <f t="shared" si="23"/>
        <v/>
      </c>
      <c r="BP51" s="200" t="str">
        <f t="shared" si="23"/>
        <v/>
      </c>
      <c r="BQ51" s="200" t="str">
        <f t="shared" si="23"/>
        <v/>
      </c>
      <c r="BR51" s="200" t="str">
        <f t="shared" si="23"/>
        <v/>
      </c>
      <c r="BS51" s="200" t="str">
        <f t="shared" si="23"/>
        <v/>
      </c>
      <c r="BT51" s="200" t="str">
        <f t="shared" ref="BT51:CT51" si="24">IFERROR(IF(BT50-BT47&gt;=0,"","×"),"")</f>
        <v/>
      </c>
      <c r="BU51" s="200" t="str">
        <f t="shared" si="24"/>
        <v/>
      </c>
      <c r="BV51" s="200" t="str">
        <f t="shared" si="24"/>
        <v/>
      </c>
      <c r="BW51" s="200" t="str">
        <f t="shared" si="24"/>
        <v/>
      </c>
      <c r="BX51" s="200" t="str">
        <f t="shared" si="24"/>
        <v/>
      </c>
      <c r="BY51" s="200" t="str">
        <f t="shared" si="24"/>
        <v/>
      </c>
      <c r="BZ51" s="200" t="str">
        <f t="shared" si="24"/>
        <v/>
      </c>
      <c r="CA51" s="200" t="str">
        <f t="shared" si="24"/>
        <v/>
      </c>
      <c r="CB51" s="200" t="str">
        <f t="shared" si="24"/>
        <v/>
      </c>
      <c r="CC51" s="200" t="str">
        <f t="shared" si="24"/>
        <v/>
      </c>
      <c r="CD51" s="200" t="str">
        <f t="shared" si="24"/>
        <v/>
      </c>
      <c r="CE51" s="200" t="str">
        <f t="shared" si="24"/>
        <v/>
      </c>
      <c r="CF51" s="200" t="str">
        <f t="shared" si="24"/>
        <v/>
      </c>
      <c r="CG51" s="200" t="str">
        <f t="shared" si="24"/>
        <v/>
      </c>
      <c r="CH51" s="200" t="str">
        <f t="shared" si="24"/>
        <v/>
      </c>
      <c r="CI51" s="200" t="str">
        <f t="shared" si="24"/>
        <v/>
      </c>
      <c r="CJ51" s="200" t="str">
        <f t="shared" si="24"/>
        <v/>
      </c>
      <c r="CK51" s="200" t="str">
        <f t="shared" si="24"/>
        <v/>
      </c>
      <c r="CL51" s="200" t="str">
        <f t="shared" si="24"/>
        <v/>
      </c>
      <c r="CM51" s="200" t="str">
        <f t="shared" si="24"/>
        <v/>
      </c>
      <c r="CN51" s="200" t="str">
        <f t="shared" si="24"/>
        <v/>
      </c>
      <c r="CO51" s="200" t="str">
        <f t="shared" si="24"/>
        <v/>
      </c>
      <c r="CP51" s="200" t="str">
        <f t="shared" si="24"/>
        <v/>
      </c>
      <c r="CQ51" s="200" t="str">
        <f t="shared" si="24"/>
        <v/>
      </c>
      <c r="CR51" s="200" t="str">
        <f t="shared" si="24"/>
        <v/>
      </c>
      <c r="CS51" s="200" t="str">
        <f t="shared" si="24"/>
        <v/>
      </c>
      <c r="CT51" s="201" t="str">
        <f t="shared" si="24"/>
        <v/>
      </c>
    </row>
    <row r="52" spans="1:98" ht="15" hidden="1" customHeight="1">
      <c r="B52" s="535"/>
      <c r="C52" s="540" t="s">
        <v>311</v>
      </c>
      <c r="D52" s="541"/>
      <c r="E52" s="541"/>
      <c r="F52" s="542"/>
      <c r="G52" s="202">
        <f t="shared" ref="G52:AL52" si="25">COUNTIFS($D$22:$D$41,"児指員加配",G22:G41,"&gt;=1")</f>
        <v>0</v>
      </c>
      <c r="H52" s="203">
        <f t="shared" si="25"/>
        <v>0</v>
      </c>
      <c r="I52" s="203">
        <f t="shared" si="25"/>
        <v>0</v>
      </c>
      <c r="J52" s="203">
        <f t="shared" si="25"/>
        <v>0</v>
      </c>
      <c r="K52" s="203">
        <f t="shared" si="25"/>
        <v>0</v>
      </c>
      <c r="L52" s="203">
        <f t="shared" si="25"/>
        <v>0</v>
      </c>
      <c r="M52" s="203">
        <f t="shared" si="25"/>
        <v>0</v>
      </c>
      <c r="N52" s="203">
        <f t="shared" si="25"/>
        <v>0</v>
      </c>
      <c r="O52" s="203">
        <f t="shared" si="25"/>
        <v>0</v>
      </c>
      <c r="P52" s="203">
        <f t="shared" si="25"/>
        <v>0</v>
      </c>
      <c r="Q52" s="203">
        <f t="shared" si="25"/>
        <v>0</v>
      </c>
      <c r="R52" s="203">
        <f t="shared" si="25"/>
        <v>0</v>
      </c>
      <c r="S52" s="203">
        <f t="shared" si="25"/>
        <v>0</v>
      </c>
      <c r="T52" s="203">
        <f t="shared" si="25"/>
        <v>0</v>
      </c>
      <c r="U52" s="203">
        <f t="shared" si="25"/>
        <v>0</v>
      </c>
      <c r="V52" s="203">
        <f t="shared" si="25"/>
        <v>0</v>
      </c>
      <c r="W52" s="203">
        <f t="shared" si="25"/>
        <v>0</v>
      </c>
      <c r="X52" s="203">
        <f t="shared" si="25"/>
        <v>0</v>
      </c>
      <c r="Y52" s="203">
        <f t="shared" si="25"/>
        <v>0</v>
      </c>
      <c r="Z52" s="203">
        <f t="shared" si="25"/>
        <v>0</v>
      </c>
      <c r="AA52" s="203">
        <f t="shared" si="25"/>
        <v>0</v>
      </c>
      <c r="AB52" s="203">
        <f t="shared" si="25"/>
        <v>0</v>
      </c>
      <c r="AC52" s="203">
        <f t="shared" si="25"/>
        <v>0</v>
      </c>
      <c r="AD52" s="203">
        <f t="shared" si="25"/>
        <v>0</v>
      </c>
      <c r="AE52" s="203">
        <f t="shared" si="25"/>
        <v>0</v>
      </c>
      <c r="AF52" s="203">
        <f t="shared" si="25"/>
        <v>0</v>
      </c>
      <c r="AG52" s="203">
        <f t="shared" si="25"/>
        <v>0</v>
      </c>
      <c r="AH52" s="203">
        <f t="shared" si="25"/>
        <v>0</v>
      </c>
      <c r="AI52" s="203">
        <f t="shared" si="25"/>
        <v>0</v>
      </c>
      <c r="AJ52" s="203">
        <f t="shared" si="25"/>
        <v>0</v>
      </c>
      <c r="AK52" s="203">
        <f t="shared" si="25"/>
        <v>0</v>
      </c>
      <c r="AL52" s="203">
        <f t="shared" si="25"/>
        <v>0</v>
      </c>
      <c r="AM52" s="203">
        <f t="shared" ref="AM52:BR52" si="26">COUNTIFS($D$22:$D$41,"児指員加配",AM22:AM41,"&gt;=1")</f>
        <v>0</v>
      </c>
      <c r="AN52" s="203">
        <f t="shared" si="26"/>
        <v>0</v>
      </c>
      <c r="AO52" s="203">
        <f t="shared" si="26"/>
        <v>0</v>
      </c>
      <c r="AP52" s="203">
        <f t="shared" si="26"/>
        <v>0</v>
      </c>
      <c r="AQ52" s="203">
        <f t="shared" si="26"/>
        <v>0</v>
      </c>
      <c r="AR52" s="203">
        <f t="shared" si="26"/>
        <v>0</v>
      </c>
      <c r="AS52" s="203">
        <f t="shared" si="26"/>
        <v>0</v>
      </c>
      <c r="AT52" s="203">
        <f t="shared" si="26"/>
        <v>0</v>
      </c>
      <c r="AU52" s="203">
        <f t="shared" si="26"/>
        <v>0</v>
      </c>
      <c r="AV52" s="203">
        <f t="shared" si="26"/>
        <v>0</v>
      </c>
      <c r="AW52" s="203">
        <f t="shared" si="26"/>
        <v>0</v>
      </c>
      <c r="AX52" s="203">
        <f t="shared" si="26"/>
        <v>0</v>
      </c>
      <c r="AY52" s="203">
        <f t="shared" si="26"/>
        <v>0</v>
      </c>
      <c r="AZ52" s="203">
        <f t="shared" si="26"/>
        <v>0</v>
      </c>
      <c r="BA52" s="203">
        <f t="shared" si="26"/>
        <v>0</v>
      </c>
      <c r="BB52" s="203">
        <f t="shared" si="26"/>
        <v>0</v>
      </c>
      <c r="BC52" s="203">
        <f t="shared" si="26"/>
        <v>0</v>
      </c>
      <c r="BD52" s="203">
        <f t="shared" si="26"/>
        <v>0</v>
      </c>
      <c r="BE52" s="203">
        <f t="shared" si="26"/>
        <v>0</v>
      </c>
      <c r="BF52" s="203">
        <f t="shared" si="26"/>
        <v>0</v>
      </c>
      <c r="BG52" s="203">
        <f t="shared" si="26"/>
        <v>0</v>
      </c>
      <c r="BH52" s="203">
        <f t="shared" si="26"/>
        <v>0</v>
      </c>
      <c r="BI52" s="203">
        <f t="shared" si="26"/>
        <v>0</v>
      </c>
      <c r="BJ52" s="203">
        <f t="shared" si="26"/>
        <v>0</v>
      </c>
      <c r="BK52" s="203">
        <f t="shared" si="26"/>
        <v>0</v>
      </c>
      <c r="BL52" s="203">
        <f t="shared" si="26"/>
        <v>0</v>
      </c>
      <c r="BM52" s="203">
        <f t="shared" si="26"/>
        <v>0</v>
      </c>
      <c r="BN52" s="203">
        <f t="shared" si="26"/>
        <v>0</v>
      </c>
      <c r="BO52" s="203">
        <f t="shared" si="26"/>
        <v>0</v>
      </c>
      <c r="BP52" s="203">
        <f t="shared" si="26"/>
        <v>0</v>
      </c>
      <c r="BQ52" s="203">
        <f t="shared" si="26"/>
        <v>0</v>
      </c>
      <c r="BR52" s="203">
        <f t="shared" si="26"/>
        <v>0</v>
      </c>
      <c r="BS52" s="203">
        <f t="shared" ref="BS52:CT52" si="27">COUNTIFS($D$22:$D$41,"児指員加配",BS22:BS41,"&gt;=1")</f>
        <v>0</v>
      </c>
      <c r="BT52" s="203">
        <f t="shared" si="27"/>
        <v>0</v>
      </c>
      <c r="BU52" s="203">
        <f t="shared" si="27"/>
        <v>0</v>
      </c>
      <c r="BV52" s="203">
        <f t="shared" si="27"/>
        <v>0</v>
      </c>
      <c r="BW52" s="203">
        <f t="shared" si="27"/>
        <v>0</v>
      </c>
      <c r="BX52" s="203">
        <f t="shared" si="27"/>
        <v>0</v>
      </c>
      <c r="BY52" s="203">
        <f t="shared" si="27"/>
        <v>0</v>
      </c>
      <c r="BZ52" s="203">
        <f t="shared" si="27"/>
        <v>0</v>
      </c>
      <c r="CA52" s="203">
        <f t="shared" si="27"/>
        <v>0</v>
      </c>
      <c r="CB52" s="203">
        <f t="shared" si="27"/>
        <v>0</v>
      </c>
      <c r="CC52" s="203">
        <f t="shared" si="27"/>
        <v>0</v>
      </c>
      <c r="CD52" s="203">
        <f t="shared" si="27"/>
        <v>0</v>
      </c>
      <c r="CE52" s="203">
        <f t="shared" si="27"/>
        <v>0</v>
      </c>
      <c r="CF52" s="203">
        <f t="shared" si="27"/>
        <v>0</v>
      </c>
      <c r="CG52" s="203">
        <f t="shared" si="27"/>
        <v>0</v>
      </c>
      <c r="CH52" s="203">
        <f t="shared" si="27"/>
        <v>0</v>
      </c>
      <c r="CI52" s="203">
        <f t="shared" si="27"/>
        <v>0</v>
      </c>
      <c r="CJ52" s="203">
        <f t="shared" si="27"/>
        <v>0</v>
      </c>
      <c r="CK52" s="203">
        <f t="shared" si="27"/>
        <v>0</v>
      </c>
      <c r="CL52" s="203">
        <f t="shared" si="27"/>
        <v>0</v>
      </c>
      <c r="CM52" s="203">
        <f t="shared" si="27"/>
        <v>0</v>
      </c>
      <c r="CN52" s="203">
        <f t="shared" si="27"/>
        <v>0</v>
      </c>
      <c r="CO52" s="203">
        <f t="shared" si="27"/>
        <v>0</v>
      </c>
      <c r="CP52" s="203">
        <f t="shared" si="27"/>
        <v>0</v>
      </c>
      <c r="CQ52" s="203">
        <f t="shared" si="27"/>
        <v>0</v>
      </c>
      <c r="CR52" s="203">
        <f t="shared" si="27"/>
        <v>0</v>
      </c>
      <c r="CS52" s="203">
        <f t="shared" si="27"/>
        <v>0</v>
      </c>
      <c r="CT52" s="204">
        <f t="shared" si="27"/>
        <v>0</v>
      </c>
    </row>
    <row r="53" spans="1:98" ht="15" hidden="1" customHeight="1">
      <c r="B53" s="535"/>
      <c r="C53" s="540" t="s">
        <v>312</v>
      </c>
      <c r="D53" s="541"/>
      <c r="E53" s="541"/>
      <c r="F53" s="542"/>
      <c r="G53" s="202">
        <f t="shared" ref="G53:AL53" si="28">COUNTIFS($D$22:$D$41,"専門体制加配",G22:G41,"&gt;=1")</f>
        <v>0</v>
      </c>
      <c r="H53" s="203">
        <f t="shared" si="28"/>
        <v>0</v>
      </c>
      <c r="I53" s="203">
        <f t="shared" si="28"/>
        <v>0</v>
      </c>
      <c r="J53" s="203">
        <f t="shared" si="28"/>
        <v>0</v>
      </c>
      <c r="K53" s="203">
        <f t="shared" si="28"/>
        <v>0</v>
      </c>
      <c r="L53" s="203">
        <f t="shared" si="28"/>
        <v>0</v>
      </c>
      <c r="M53" s="203">
        <f t="shared" si="28"/>
        <v>0</v>
      </c>
      <c r="N53" s="203">
        <f t="shared" si="28"/>
        <v>0</v>
      </c>
      <c r="O53" s="203">
        <f t="shared" si="28"/>
        <v>0</v>
      </c>
      <c r="P53" s="203">
        <f t="shared" si="28"/>
        <v>0</v>
      </c>
      <c r="Q53" s="203">
        <f t="shared" si="28"/>
        <v>0</v>
      </c>
      <c r="R53" s="203">
        <f t="shared" si="28"/>
        <v>0</v>
      </c>
      <c r="S53" s="203">
        <f t="shared" si="28"/>
        <v>0</v>
      </c>
      <c r="T53" s="203">
        <f t="shared" si="28"/>
        <v>0</v>
      </c>
      <c r="U53" s="203">
        <f t="shared" si="28"/>
        <v>0</v>
      </c>
      <c r="V53" s="203">
        <f t="shared" si="28"/>
        <v>0</v>
      </c>
      <c r="W53" s="203">
        <f t="shared" si="28"/>
        <v>0</v>
      </c>
      <c r="X53" s="203">
        <f t="shared" si="28"/>
        <v>0</v>
      </c>
      <c r="Y53" s="203">
        <f t="shared" si="28"/>
        <v>0</v>
      </c>
      <c r="Z53" s="203">
        <f t="shared" si="28"/>
        <v>0</v>
      </c>
      <c r="AA53" s="203">
        <f t="shared" si="28"/>
        <v>0</v>
      </c>
      <c r="AB53" s="203">
        <f t="shared" si="28"/>
        <v>0</v>
      </c>
      <c r="AC53" s="203">
        <f t="shared" si="28"/>
        <v>0</v>
      </c>
      <c r="AD53" s="203">
        <f t="shared" si="28"/>
        <v>0</v>
      </c>
      <c r="AE53" s="203">
        <f t="shared" si="28"/>
        <v>0</v>
      </c>
      <c r="AF53" s="203">
        <f t="shared" si="28"/>
        <v>0</v>
      </c>
      <c r="AG53" s="203">
        <f t="shared" si="28"/>
        <v>0</v>
      </c>
      <c r="AH53" s="203">
        <f t="shared" si="28"/>
        <v>0</v>
      </c>
      <c r="AI53" s="203">
        <f t="shared" si="28"/>
        <v>0</v>
      </c>
      <c r="AJ53" s="203">
        <f t="shared" si="28"/>
        <v>0</v>
      </c>
      <c r="AK53" s="203">
        <f t="shared" si="28"/>
        <v>0</v>
      </c>
      <c r="AL53" s="203">
        <f t="shared" si="28"/>
        <v>0</v>
      </c>
      <c r="AM53" s="203">
        <f t="shared" ref="AM53:BR53" si="29">COUNTIFS($D$22:$D$41,"専門体制加配",AM22:AM41,"&gt;=1")</f>
        <v>0</v>
      </c>
      <c r="AN53" s="203">
        <f t="shared" si="29"/>
        <v>0</v>
      </c>
      <c r="AO53" s="203">
        <f t="shared" si="29"/>
        <v>0</v>
      </c>
      <c r="AP53" s="203">
        <f t="shared" si="29"/>
        <v>0</v>
      </c>
      <c r="AQ53" s="203">
        <f t="shared" si="29"/>
        <v>0</v>
      </c>
      <c r="AR53" s="203">
        <f t="shared" si="29"/>
        <v>0</v>
      </c>
      <c r="AS53" s="203">
        <f t="shared" si="29"/>
        <v>0</v>
      </c>
      <c r="AT53" s="203">
        <f t="shared" si="29"/>
        <v>0</v>
      </c>
      <c r="AU53" s="203">
        <f t="shared" si="29"/>
        <v>0</v>
      </c>
      <c r="AV53" s="203">
        <f t="shared" si="29"/>
        <v>0</v>
      </c>
      <c r="AW53" s="203">
        <f t="shared" si="29"/>
        <v>0</v>
      </c>
      <c r="AX53" s="203">
        <f t="shared" si="29"/>
        <v>0</v>
      </c>
      <c r="AY53" s="203">
        <f t="shared" si="29"/>
        <v>0</v>
      </c>
      <c r="AZ53" s="203">
        <f t="shared" si="29"/>
        <v>0</v>
      </c>
      <c r="BA53" s="203">
        <f t="shared" si="29"/>
        <v>0</v>
      </c>
      <c r="BB53" s="203">
        <f t="shared" si="29"/>
        <v>0</v>
      </c>
      <c r="BC53" s="203">
        <f t="shared" si="29"/>
        <v>0</v>
      </c>
      <c r="BD53" s="203">
        <f t="shared" si="29"/>
        <v>0</v>
      </c>
      <c r="BE53" s="203">
        <f t="shared" si="29"/>
        <v>0</v>
      </c>
      <c r="BF53" s="203">
        <f t="shared" si="29"/>
        <v>0</v>
      </c>
      <c r="BG53" s="203">
        <f t="shared" si="29"/>
        <v>0</v>
      </c>
      <c r="BH53" s="203">
        <f t="shared" si="29"/>
        <v>0</v>
      </c>
      <c r="BI53" s="203">
        <f t="shared" si="29"/>
        <v>0</v>
      </c>
      <c r="BJ53" s="203">
        <f t="shared" si="29"/>
        <v>0</v>
      </c>
      <c r="BK53" s="203">
        <f t="shared" si="29"/>
        <v>0</v>
      </c>
      <c r="BL53" s="203">
        <f t="shared" si="29"/>
        <v>0</v>
      </c>
      <c r="BM53" s="203">
        <f t="shared" si="29"/>
        <v>0</v>
      </c>
      <c r="BN53" s="203">
        <f t="shared" si="29"/>
        <v>0</v>
      </c>
      <c r="BO53" s="203">
        <f t="shared" si="29"/>
        <v>0</v>
      </c>
      <c r="BP53" s="203">
        <f t="shared" si="29"/>
        <v>0</v>
      </c>
      <c r="BQ53" s="203">
        <f t="shared" si="29"/>
        <v>0</v>
      </c>
      <c r="BR53" s="203">
        <f t="shared" si="29"/>
        <v>0</v>
      </c>
      <c r="BS53" s="203">
        <f t="shared" ref="BS53:CT53" si="30">COUNTIFS($D$22:$D$41,"専門体制加配",BS22:BS41,"&gt;=1")</f>
        <v>0</v>
      </c>
      <c r="BT53" s="203">
        <f t="shared" si="30"/>
        <v>0</v>
      </c>
      <c r="BU53" s="203">
        <f t="shared" si="30"/>
        <v>0</v>
      </c>
      <c r="BV53" s="203">
        <f t="shared" si="30"/>
        <v>0</v>
      </c>
      <c r="BW53" s="203">
        <f t="shared" si="30"/>
        <v>0</v>
      </c>
      <c r="BX53" s="203">
        <f t="shared" si="30"/>
        <v>0</v>
      </c>
      <c r="BY53" s="203">
        <f t="shared" si="30"/>
        <v>0</v>
      </c>
      <c r="BZ53" s="203">
        <f t="shared" si="30"/>
        <v>0</v>
      </c>
      <c r="CA53" s="203">
        <f t="shared" si="30"/>
        <v>0</v>
      </c>
      <c r="CB53" s="203">
        <f t="shared" si="30"/>
        <v>0</v>
      </c>
      <c r="CC53" s="203">
        <f t="shared" si="30"/>
        <v>0</v>
      </c>
      <c r="CD53" s="203">
        <f t="shared" si="30"/>
        <v>0</v>
      </c>
      <c r="CE53" s="203">
        <f t="shared" si="30"/>
        <v>0</v>
      </c>
      <c r="CF53" s="203">
        <f t="shared" si="30"/>
        <v>0</v>
      </c>
      <c r="CG53" s="203">
        <f t="shared" si="30"/>
        <v>0</v>
      </c>
      <c r="CH53" s="203">
        <f t="shared" si="30"/>
        <v>0</v>
      </c>
      <c r="CI53" s="203">
        <f t="shared" si="30"/>
        <v>0</v>
      </c>
      <c r="CJ53" s="203">
        <f t="shared" si="30"/>
        <v>0</v>
      </c>
      <c r="CK53" s="203">
        <f t="shared" si="30"/>
        <v>0</v>
      </c>
      <c r="CL53" s="203">
        <f t="shared" si="30"/>
        <v>0</v>
      </c>
      <c r="CM53" s="203">
        <f t="shared" si="30"/>
        <v>0</v>
      </c>
      <c r="CN53" s="203">
        <f t="shared" si="30"/>
        <v>0</v>
      </c>
      <c r="CO53" s="203">
        <f t="shared" si="30"/>
        <v>0</v>
      </c>
      <c r="CP53" s="203">
        <f t="shared" si="30"/>
        <v>0</v>
      </c>
      <c r="CQ53" s="203">
        <f t="shared" si="30"/>
        <v>0</v>
      </c>
      <c r="CR53" s="203">
        <f t="shared" si="30"/>
        <v>0</v>
      </c>
      <c r="CS53" s="203">
        <f t="shared" si="30"/>
        <v>0</v>
      </c>
      <c r="CT53" s="204">
        <f t="shared" si="30"/>
        <v>0</v>
      </c>
    </row>
    <row r="54" spans="1:98" ht="15" hidden="1" customHeight="1" thickBot="1">
      <c r="A54" s="205"/>
      <c r="B54" s="536"/>
      <c r="C54" s="543" t="s">
        <v>313</v>
      </c>
      <c r="D54" s="544"/>
      <c r="E54" s="544"/>
      <c r="F54" s="545"/>
      <c r="G54" s="206">
        <f t="shared" ref="G54:AL54" si="31">COUNTIFS($D$22:$D$41,"その他加配",G22:G41,"&gt;=1")</f>
        <v>0</v>
      </c>
      <c r="H54" s="207">
        <f t="shared" si="31"/>
        <v>0</v>
      </c>
      <c r="I54" s="207">
        <f t="shared" si="31"/>
        <v>0</v>
      </c>
      <c r="J54" s="207">
        <f t="shared" si="31"/>
        <v>0</v>
      </c>
      <c r="K54" s="207">
        <f t="shared" si="31"/>
        <v>0</v>
      </c>
      <c r="L54" s="207">
        <f t="shared" si="31"/>
        <v>0</v>
      </c>
      <c r="M54" s="207">
        <f t="shared" si="31"/>
        <v>0</v>
      </c>
      <c r="N54" s="207">
        <f t="shared" si="31"/>
        <v>0</v>
      </c>
      <c r="O54" s="207">
        <f t="shared" si="31"/>
        <v>0</v>
      </c>
      <c r="P54" s="207">
        <f t="shared" si="31"/>
        <v>0</v>
      </c>
      <c r="Q54" s="207">
        <f t="shared" si="31"/>
        <v>0</v>
      </c>
      <c r="R54" s="207">
        <f t="shared" si="31"/>
        <v>0</v>
      </c>
      <c r="S54" s="207">
        <f t="shared" si="31"/>
        <v>0</v>
      </c>
      <c r="T54" s="207">
        <f t="shared" si="31"/>
        <v>0</v>
      </c>
      <c r="U54" s="207">
        <f t="shared" si="31"/>
        <v>0</v>
      </c>
      <c r="V54" s="207">
        <f t="shared" si="31"/>
        <v>0</v>
      </c>
      <c r="W54" s="207">
        <f t="shared" si="31"/>
        <v>0</v>
      </c>
      <c r="X54" s="207">
        <f t="shared" si="31"/>
        <v>0</v>
      </c>
      <c r="Y54" s="207">
        <f t="shared" si="31"/>
        <v>0</v>
      </c>
      <c r="Z54" s="207">
        <f t="shared" si="31"/>
        <v>0</v>
      </c>
      <c r="AA54" s="207">
        <f t="shared" si="31"/>
        <v>0</v>
      </c>
      <c r="AB54" s="207">
        <f t="shared" si="31"/>
        <v>0</v>
      </c>
      <c r="AC54" s="207">
        <f t="shared" si="31"/>
        <v>0</v>
      </c>
      <c r="AD54" s="207">
        <f t="shared" si="31"/>
        <v>0</v>
      </c>
      <c r="AE54" s="207">
        <f t="shared" si="31"/>
        <v>0</v>
      </c>
      <c r="AF54" s="207">
        <f t="shared" si="31"/>
        <v>0</v>
      </c>
      <c r="AG54" s="207">
        <f t="shared" si="31"/>
        <v>0</v>
      </c>
      <c r="AH54" s="207">
        <f t="shared" si="31"/>
        <v>0</v>
      </c>
      <c r="AI54" s="207">
        <f t="shared" si="31"/>
        <v>0</v>
      </c>
      <c r="AJ54" s="207">
        <f t="shared" si="31"/>
        <v>0</v>
      </c>
      <c r="AK54" s="207">
        <f t="shared" si="31"/>
        <v>0</v>
      </c>
      <c r="AL54" s="207">
        <f t="shared" si="31"/>
        <v>0</v>
      </c>
      <c r="AM54" s="207">
        <f t="shared" ref="AM54:BR54" si="32">COUNTIFS($D$22:$D$41,"その他加配",AM22:AM41,"&gt;=1")</f>
        <v>0</v>
      </c>
      <c r="AN54" s="207">
        <f t="shared" si="32"/>
        <v>0</v>
      </c>
      <c r="AO54" s="207">
        <f t="shared" si="32"/>
        <v>0</v>
      </c>
      <c r="AP54" s="207">
        <f t="shared" si="32"/>
        <v>0</v>
      </c>
      <c r="AQ54" s="207">
        <f t="shared" si="32"/>
        <v>0</v>
      </c>
      <c r="AR54" s="207">
        <f t="shared" si="32"/>
        <v>0</v>
      </c>
      <c r="AS54" s="207">
        <f t="shared" si="32"/>
        <v>0</v>
      </c>
      <c r="AT54" s="207">
        <f t="shared" si="32"/>
        <v>0</v>
      </c>
      <c r="AU54" s="207">
        <f t="shared" si="32"/>
        <v>0</v>
      </c>
      <c r="AV54" s="207">
        <f t="shared" si="32"/>
        <v>0</v>
      </c>
      <c r="AW54" s="207">
        <f t="shared" si="32"/>
        <v>0</v>
      </c>
      <c r="AX54" s="207">
        <f t="shared" si="32"/>
        <v>0</v>
      </c>
      <c r="AY54" s="207">
        <f t="shared" si="32"/>
        <v>0</v>
      </c>
      <c r="AZ54" s="207">
        <f t="shared" si="32"/>
        <v>0</v>
      </c>
      <c r="BA54" s="207">
        <f t="shared" si="32"/>
        <v>0</v>
      </c>
      <c r="BB54" s="207">
        <f t="shared" si="32"/>
        <v>0</v>
      </c>
      <c r="BC54" s="207">
        <f t="shared" si="32"/>
        <v>0</v>
      </c>
      <c r="BD54" s="207">
        <f t="shared" si="32"/>
        <v>0</v>
      </c>
      <c r="BE54" s="207">
        <f t="shared" si="32"/>
        <v>0</v>
      </c>
      <c r="BF54" s="207">
        <f t="shared" si="32"/>
        <v>0</v>
      </c>
      <c r="BG54" s="207">
        <f t="shared" si="32"/>
        <v>0</v>
      </c>
      <c r="BH54" s="207">
        <f t="shared" si="32"/>
        <v>0</v>
      </c>
      <c r="BI54" s="207">
        <f t="shared" si="32"/>
        <v>0</v>
      </c>
      <c r="BJ54" s="207">
        <f t="shared" si="32"/>
        <v>0</v>
      </c>
      <c r="BK54" s="207">
        <f t="shared" si="32"/>
        <v>0</v>
      </c>
      <c r="BL54" s="207">
        <f t="shared" si="32"/>
        <v>0</v>
      </c>
      <c r="BM54" s="207">
        <f t="shared" si="32"/>
        <v>0</v>
      </c>
      <c r="BN54" s="207">
        <f t="shared" si="32"/>
        <v>0</v>
      </c>
      <c r="BO54" s="207">
        <f t="shared" si="32"/>
        <v>0</v>
      </c>
      <c r="BP54" s="207">
        <f t="shared" si="32"/>
        <v>0</v>
      </c>
      <c r="BQ54" s="207">
        <f t="shared" si="32"/>
        <v>0</v>
      </c>
      <c r="BR54" s="207">
        <f t="shared" si="32"/>
        <v>0</v>
      </c>
      <c r="BS54" s="207">
        <f t="shared" ref="BS54:CT54" si="33">COUNTIFS($D$22:$D$41,"その他加配",BS22:BS41,"&gt;=1")</f>
        <v>0</v>
      </c>
      <c r="BT54" s="207">
        <f t="shared" si="33"/>
        <v>0</v>
      </c>
      <c r="BU54" s="207">
        <f t="shared" si="33"/>
        <v>0</v>
      </c>
      <c r="BV54" s="207">
        <f t="shared" si="33"/>
        <v>0</v>
      </c>
      <c r="BW54" s="207">
        <f t="shared" si="33"/>
        <v>0</v>
      </c>
      <c r="BX54" s="207">
        <f t="shared" si="33"/>
        <v>0</v>
      </c>
      <c r="BY54" s="207">
        <f t="shared" si="33"/>
        <v>0</v>
      </c>
      <c r="BZ54" s="207">
        <f t="shared" si="33"/>
        <v>0</v>
      </c>
      <c r="CA54" s="207">
        <f t="shared" si="33"/>
        <v>0</v>
      </c>
      <c r="CB54" s="207">
        <f t="shared" si="33"/>
        <v>0</v>
      </c>
      <c r="CC54" s="207">
        <f t="shared" si="33"/>
        <v>0</v>
      </c>
      <c r="CD54" s="207">
        <f t="shared" si="33"/>
        <v>0</v>
      </c>
      <c r="CE54" s="207">
        <f t="shared" si="33"/>
        <v>0</v>
      </c>
      <c r="CF54" s="207">
        <f t="shared" si="33"/>
        <v>0</v>
      </c>
      <c r="CG54" s="207">
        <f t="shared" si="33"/>
        <v>0</v>
      </c>
      <c r="CH54" s="207">
        <f t="shared" si="33"/>
        <v>0</v>
      </c>
      <c r="CI54" s="207">
        <f t="shared" si="33"/>
        <v>0</v>
      </c>
      <c r="CJ54" s="207">
        <f t="shared" si="33"/>
        <v>0</v>
      </c>
      <c r="CK54" s="207">
        <f t="shared" si="33"/>
        <v>0</v>
      </c>
      <c r="CL54" s="207">
        <f t="shared" si="33"/>
        <v>0</v>
      </c>
      <c r="CM54" s="207">
        <f t="shared" si="33"/>
        <v>0</v>
      </c>
      <c r="CN54" s="207">
        <f t="shared" si="33"/>
        <v>0</v>
      </c>
      <c r="CO54" s="207">
        <f t="shared" si="33"/>
        <v>0</v>
      </c>
      <c r="CP54" s="207">
        <f t="shared" si="33"/>
        <v>0</v>
      </c>
      <c r="CQ54" s="207">
        <f t="shared" si="33"/>
        <v>0</v>
      </c>
      <c r="CR54" s="207">
        <f t="shared" si="33"/>
        <v>0</v>
      </c>
      <c r="CS54" s="207">
        <f t="shared" si="33"/>
        <v>0</v>
      </c>
      <c r="CT54" s="208">
        <f t="shared" si="33"/>
        <v>0</v>
      </c>
    </row>
    <row r="55" spans="1:98" s="184" customFormat="1" ht="6.75" hidden="1" customHeight="1" thickBot="1">
      <c r="A55" s="181"/>
      <c r="B55" s="182"/>
      <c r="C55" s="182"/>
      <c r="D55" s="182"/>
      <c r="E55" s="182"/>
      <c r="F55" s="182"/>
      <c r="G55" s="181"/>
      <c r="H55" s="181"/>
      <c r="I55" s="181"/>
      <c r="J55" s="181"/>
      <c r="K55" s="181"/>
      <c r="L55" s="181"/>
      <c r="M55" s="181"/>
      <c r="N55" s="181"/>
      <c r="O55" s="181"/>
      <c r="P55" s="181"/>
      <c r="Q55" s="181"/>
      <c r="R55" s="181"/>
      <c r="S55" s="181"/>
      <c r="T55" s="181"/>
      <c r="U55" s="181"/>
      <c r="V55" s="181"/>
      <c r="W55" s="181"/>
      <c r="X55" s="181"/>
      <c r="Y55" s="181"/>
      <c r="Z55" s="181"/>
      <c r="AA55" s="181"/>
      <c r="AB55" s="181"/>
      <c r="AC55" s="181"/>
      <c r="AD55" s="181"/>
      <c r="AE55" s="181"/>
      <c r="AF55" s="181"/>
      <c r="AG55" s="181"/>
      <c r="AH55" s="181"/>
      <c r="AI55" s="181"/>
      <c r="AJ55" s="181"/>
      <c r="AK55" s="181"/>
      <c r="AL55" s="181"/>
      <c r="AM55" s="181"/>
      <c r="AN55" s="181"/>
      <c r="AO55" s="181"/>
      <c r="AP55" s="181"/>
      <c r="AQ55" s="181"/>
      <c r="AR55" s="181"/>
      <c r="AS55" s="181"/>
      <c r="AT55" s="181"/>
      <c r="AU55" s="181"/>
      <c r="AV55" s="181"/>
      <c r="AW55" s="181"/>
      <c r="AX55" s="181"/>
      <c r="AY55" s="181"/>
      <c r="AZ55" s="181"/>
      <c r="BA55" s="181"/>
      <c r="BB55" s="181"/>
      <c r="BC55" s="181"/>
      <c r="BD55" s="181"/>
      <c r="BE55" s="181"/>
      <c r="BF55" s="181"/>
      <c r="BG55" s="181"/>
      <c r="BH55" s="181"/>
      <c r="BI55" s="181"/>
      <c r="BJ55" s="181"/>
      <c r="BK55" s="181"/>
      <c r="BL55" s="181"/>
      <c r="BM55" s="181"/>
      <c r="BN55" s="181"/>
      <c r="BO55" s="181"/>
      <c r="BP55" s="181"/>
      <c r="BQ55" s="181"/>
      <c r="BR55" s="181"/>
      <c r="BS55" s="181"/>
      <c r="BT55" s="181"/>
      <c r="BU55" s="181"/>
      <c r="BV55" s="181"/>
      <c r="BW55" s="181"/>
      <c r="BX55" s="181"/>
      <c r="BY55" s="181"/>
      <c r="BZ55" s="181"/>
      <c r="CA55" s="181"/>
      <c r="CB55" s="181"/>
      <c r="CC55" s="181"/>
      <c r="CD55" s="181"/>
      <c r="CE55" s="181"/>
      <c r="CF55" s="181"/>
      <c r="CG55" s="181"/>
      <c r="CH55" s="181"/>
      <c r="CI55" s="181"/>
      <c r="CJ55" s="181"/>
      <c r="CK55" s="181"/>
      <c r="CL55" s="181"/>
      <c r="CM55" s="181"/>
      <c r="CN55" s="181"/>
      <c r="CO55" s="181"/>
      <c r="CP55" s="181"/>
      <c r="CQ55" s="181"/>
      <c r="CR55" s="181"/>
      <c r="CS55" s="181"/>
      <c r="CT55" s="181"/>
    </row>
    <row r="56" spans="1:98" ht="15" hidden="1" customHeight="1" thickBot="1">
      <c r="A56" s="177" t="s">
        <v>292</v>
      </c>
      <c r="B56" s="526" t="s">
        <v>314</v>
      </c>
      <c r="C56" s="527"/>
      <c r="D56" s="527"/>
      <c r="E56" s="527"/>
      <c r="F56" s="527"/>
      <c r="G56" s="209" t="str">
        <f>IFERROR(G49-G47,"")</f>
        <v/>
      </c>
      <c r="H56" s="210" t="str">
        <f t="shared" ref="H56:BS56" si="34">IFERROR(H49-H47,"")</f>
        <v/>
      </c>
      <c r="I56" s="210" t="str">
        <f t="shared" si="34"/>
        <v/>
      </c>
      <c r="J56" s="210" t="str">
        <f t="shared" si="34"/>
        <v/>
      </c>
      <c r="K56" s="210" t="str">
        <f t="shared" si="34"/>
        <v/>
      </c>
      <c r="L56" s="210" t="str">
        <f t="shared" si="34"/>
        <v/>
      </c>
      <c r="M56" s="210" t="str">
        <f t="shared" si="34"/>
        <v/>
      </c>
      <c r="N56" s="210" t="str">
        <f t="shared" si="34"/>
        <v/>
      </c>
      <c r="O56" s="210" t="str">
        <f t="shared" si="34"/>
        <v/>
      </c>
      <c r="P56" s="210" t="str">
        <f t="shared" si="34"/>
        <v/>
      </c>
      <c r="Q56" s="210" t="str">
        <f t="shared" si="34"/>
        <v/>
      </c>
      <c r="R56" s="210" t="str">
        <f t="shared" si="34"/>
        <v/>
      </c>
      <c r="S56" s="210" t="str">
        <f t="shared" si="34"/>
        <v/>
      </c>
      <c r="T56" s="210" t="str">
        <f t="shared" si="34"/>
        <v/>
      </c>
      <c r="U56" s="210" t="str">
        <f t="shared" si="34"/>
        <v/>
      </c>
      <c r="V56" s="210" t="str">
        <f t="shared" si="34"/>
        <v/>
      </c>
      <c r="W56" s="210" t="str">
        <f t="shared" si="34"/>
        <v/>
      </c>
      <c r="X56" s="210" t="str">
        <f t="shared" si="34"/>
        <v/>
      </c>
      <c r="Y56" s="210" t="str">
        <f t="shared" si="34"/>
        <v/>
      </c>
      <c r="Z56" s="210" t="str">
        <f t="shared" si="34"/>
        <v/>
      </c>
      <c r="AA56" s="210" t="str">
        <f t="shared" si="34"/>
        <v/>
      </c>
      <c r="AB56" s="210" t="str">
        <f t="shared" si="34"/>
        <v/>
      </c>
      <c r="AC56" s="210" t="str">
        <f t="shared" si="34"/>
        <v/>
      </c>
      <c r="AD56" s="210" t="str">
        <f t="shared" si="34"/>
        <v/>
      </c>
      <c r="AE56" s="210" t="str">
        <f t="shared" si="34"/>
        <v/>
      </c>
      <c r="AF56" s="210" t="str">
        <f t="shared" si="34"/>
        <v/>
      </c>
      <c r="AG56" s="210" t="str">
        <f t="shared" si="34"/>
        <v/>
      </c>
      <c r="AH56" s="210" t="str">
        <f t="shared" si="34"/>
        <v/>
      </c>
      <c r="AI56" s="210" t="str">
        <f t="shared" si="34"/>
        <v/>
      </c>
      <c r="AJ56" s="210" t="str">
        <f t="shared" si="34"/>
        <v/>
      </c>
      <c r="AK56" s="210" t="str">
        <f t="shared" si="34"/>
        <v/>
      </c>
      <c r="AL56" s="210" t="str">
        <f t="shared" si="34"/>
        <v/>
      </c>
      <c r="AM56" s="210" t="str">
        <f t="shared" si="34"/>
        <v/>
      </c>
      <c r="AN56" s="210" t="str">
        <f t="shared" si="34"/>
        <v/>
      </c>
      <c r="AO56" s="210" t="str">
        <f t="shared" si="34"/>
        <v/>
      </c>
      <c r="AP56" s="210" t="str">
        <f t="shared" si="34"/>
        <v/>
      </c>
      <c r="AQ56" s="210" t="str">
        <f t="shared" si="34"/>
        <v/>
      </c>
      <c r="AR56" s="210" t="str">
        <f t="shared" si="34"/>
        <v/>
      </c>
      <c r="AS56" s="210" t="str">
        <f t="shared" si="34"/>
        <v/>
      </c>
      <c r="AT56" s="210" t="str">
        <f t="shared" si="34"/>
        <v/>
      </c>
      <c r="AU56" s="210" t="str">
        <f t="shared" si="34"/>
        <v/>
      </c>
      <c r="AV56" s="210" t="str">
        <f t="shared" si="34"/>
        <v/>
      </c>
      <c r="AW56" s="210" t="str">
        <f t="shared" si="34"/>
        <v/>
      </c>
      <c r="AX56" s="210" t="str">
        <f t="shared" si="34"/>
        <v/>
      </c>
      <c r="AY56" s="210" t="str">
        <f t="shared" si="34"/>
        <v/>
      </c>
      <c r="AZ56" s="210" t="str">
        <f t="shared" si="34"/>
        <v/>
      </c>
      <c r="BA56" s="210" t="str">
        <f t="shared" si="34"/>
        <v/>
      </c>
      <c r="BB56" s="210" t="str">
        <f t="shared" si="34"/>
        <v/>
      </c>
      <c r="BC56" s="210" t="str">
        <f t="shared" si="34"/>
        <v/>
      </c>
      <c r="BD56" s="210" t="str">
        <f t="shared" si="34"/>
        <v/>
      </c>
      <c r="BE56" s="210" t="str">
        <f t="shared" si="34"/>
        <v/>
      </c>
      <c r="BF56" s="210" t="str">
        <f t="shared" si="34"/>
        <v/>
      </c>
      <c r="BG56" s="210" t="str">
        <f t="shared" si="34"/>
        <v/>
      </c>
      <c r="BH56" s="210" t="str">
        <f t="shared" si="34"/>
        <v/>
      </c>
      <c r="BI56" s="210" t="str">
        <f t="shared" si="34"/>
        <v/>
      </c>
      <c r="BJ56" s="210" t="str">
        <f t="shared" si="34"/>
        <v/>
      </c>
      <c r="BK56" s="210" t="str">
        <f t="shared" si="34"/>
        <v/>
      </c>
      <c r="BL56" s="210" t="str">
        <f t="shared" si="34"/>
        <v/>
      </c>
      <c r="BM56" s="210" t="str">
        <f t="shared" si="34"/>
        <v/>
      </c>
      <c r="BN56" s="210" t="str">
        <f t="shared" si="34"/>
        <v/>
      </c>
      <c r="BO56" s="210" t="str">
        <f t="shared" si="34"/>
        <v/>
      </c>
      <c r="BP56" s="210" t="str">
        <f t="shared" si="34"/>
        <v/>
      </c>
      <c r="BQ56" s="210" t="str">
        <f t="shared" si="34"/>
        <v/>
      </c>
      <c r="BR56" s="210" t="str">
        <f t="shared" si="34"/>
        <v/>
      </c>
      <c r="BS56" s="210" t="str">
        <f t="shared" si="34"/>
        <v/>
      </c>
      <c r="BT56" s="210" t="str">
        <f t="shared" ref="BT56:CT56" si="35">IFERROR(BT49-BT47,"")</f>
        <v/>
      </c>
      <c r="BU56" s="210" t="str">
        <f t="shared" si="35"/>
        <v/>
      </c>
      <c r="BV56" s="210" t="str">
        <f t="shared" si="35"/>
        <v/>
      </c>
      <c r="BW56" s="210" t="str">
        <f t="shared" si="35"/>
        <v/>
      </c>
      <c r="BX56" s="210" t="str">
        <f t="shared" si="35"/>
        <v/>
      </c>
      <c r="BY56" s="210" t="str">
        <f t="shared" si="35"/>
        <v/>
      </c>
      <c r="BZ56" s="210" t="str">
        <f t="shared" si="35"/>
        <v/>
      </c>
      <c r="CA56" s="210" t="str">
        <f t="shared" si="35"/>
        <v/>
      </c>
      <c r="CB56" s="210" t="str">
        <f t="shared" si="35"/>
        <v/>
      </c>
      <c r="CC56" s="210" t="str">
        <f t="shared" si="35"/>
        <v/>
      </c>
      <c r="CD56" s="210" t="str">
        <f t="shared" si="35"/>
        <v/>
      </c>
      <c r="CE56" s="210" t="str">
        <f t="shared" si="35"/>
        <v/>
      </c>
      <c r="CF56" s="210" t="str">
        <f t="shared" si="35"/>
        <v/>
      </c>
      <c r="CG56" s="210" t="str">
        <f t="shared" si="35"/>
        <v/>
      </c>
      <c r="CH56" s="210" t="str">
        <f t="shared" si="35"/>
        <v/>
      </c>
      <c r="CI56" s="210" t="str">
        <f t="shared" si="35"/>
        <v/>
      </c>
      <c r="CJ56" s="210" t="str">
        <f t="shared" si="35"/>
        <v/>
      </c>
      <c r="CK56" s="210" t="str">
        <f t="shared" si="35"/>
        <v/>
      </c>
      <c r="CL56" s="210" t="str">
        <f t="shared" si="35"/>
        <v/>
      </c>
      <c r="CM56" s="210" t="str">
        <f t="shared" si="35"/>
        <v/>
      </c>
      <c r="CN56" s="210" t="str">
        <f t="shared" si="35"/>
        <v/>
      </c>
      <c r="CO56" s="210" t="str">
        <f t="shared" si="35"/>
        <v/>
      </c>
      <c r="CP56" s="210" t="str">
        <f t="shared" si="35"/>
        <v/>
      </c>
      <c r="CQ56" s="210" t="str">
        <f t="shared" si="35"/>
        <v/>
      </c>
      <c r="CR56" s="210" t="str">
        <f t="shared" si="35"/>
        <v/>
      </c>
      <c r="CS56" s="210" t="str">
        <f t="shared" si="35"/>
        <v/>
      </c>
      <c r="CT56" s="211" t="str">
        <f t="shared" si="35"/>
        <v/>
      </c>
    </row>
    <row r="57" spans="1:98" ht="15" hidden="1" customHeight="1">
      <c r="B57" s="212" t="s">
        <v>309</v>
      </c>
    </row>
  </sheetData>
  <sheetProtection algorithmName="SHA-512" hashValue="02xkl37tBgQWL8ibta5rC7mQ/+AtgWeeUUe5ZO9Ows8ZGEPcaHPU5JfQ5QvVDtoV3OJTkfgZm3QUScWwk6UX6g==" saltValue="MBJVe0ohNXXTsCpKfR17QA==" spinCount="100000" sheet="1" selectLockedCells="1"/>
  <mergeCells count="27">
    <mergeCell ref="B56:F56"/>
    <mergeCell ref="C51:F51"/>
    <mergeCell ref="B43:F43"/>
    <mergeCell ref="B50:B54"/>
    <mergeCell ref="C50:F50"/>
    <mergeCell ref="C52:F52"/>
    <mergeCell ref="C53:F53"/>
    <mergeCell ref="C54:F54"/>
    <mergeCell ref="B45:F45"/>
    <mergeCell ref="B20:C20"/>
    <mergeCell ref="H4:L4"/>
    <mergeCell ref="B8:F8"/>
    <mergeCell ref="B47:F47"/>
    <mergeCell ref="H11:J11"/>
    <mergeCell ref="D20:D21"/>
    <mergeCell ref="C12:D13"/>
    <mergeCell ref="C14:D14"/>
    <mergeCell ref="C15:D15"/>
    <mergeCell ref="C16:D16"/>
    <mergeCell ref="C17:F17"/>
    <mergeCell ref="A1:S1"/>
    <mergeCell ref="C4:E4"/>
    <mergeCell ref="B6:F6"/>
    <mergeCell ref="B12:B17"/>
    <mergeCell ref="E12:F12"/>
    <mergeCell ref="G6:H6"/>
    <mergeCell ref="G8:H8"/>
  </mergeCells>
  <phoneticPr fontId="3"/>
  <conditionalFormatting sqref="B22:CT22">
    <cfRule type="expression" dxfId="81" priority="83">
      <formula>$D$22="基準"</formula>
    </cfRule>
    <cfRule type="expression" dxfId="80" priority="81">
      <formula>$D$22="児指員加配"</formula>
    </cfRule>
    <cfRule type="expression" dxfId="79" priority="80">
      <formula>$D$22="専門体制加配"</formula>
    </cfRule>
    <cfRule type="expression" dxfId="78" priority="79">
      <formula>$D$22="その他加配"</formula>
    </cfRule>
  </conditionalFormatting>
  <conditionalFormatting sqref="B23:CT23">
    <cfRule type="expression" dxfId="77" priority="78">
      <formula>$D$23="基準"</formula>
    </cfRule>
    <cfRule type="expression" dxfId="76" priority="77">
      <formula>$D$23="児指員加配"</formula>
    </cfRule>
    <cfRule type="expression" dxfId="75" priority="76">
      <formula>$D$23="専門体制加配"</formula>
    </cfRule>
    <cfRule type="expression" dxfId="74" priority="75">
      <formula>$D$23="その他加配"</formula>
    </cfRule>
  </conditionalFormatting>
  <conditionalFormatting sqref="B24:CT24">
    <cfRule type="expression" dxfId="73" priority="74">
      <formula>$D$24="基準"</formula>
    </cfRule>
    <cfRule type="expression" dxfId="72" priority="72">
      <formula>$D$24="専門体制加配"</formula>
    </cfRule>
    <cfRule type="expression" dxfId="71" priority="71">
      <formula>$D$24="その他加配"</formula>
    </cfRule>
    <cfRule type="expression" dxfId="70" priority="73">
      <formula>$D$24="児指員加配"</formula>
    </cfRule>
  </conditionalFormatting>
  <conditionalFormatting sqref="B25:CT25">
    <cfRule type="expression" dxfId="69" priority="69">
      <formula>$D$25="児指員加配"</formula>
    </cfRule>
    <cfRule type="expression" dxfId="68" priority="67">
      <formula>$D$25="その他加配"</formula>
    </cfRule>
    <cfRule type="expression" dxfId="67" priority="68">
      <formula>$D$25="専門体制加配"</formula>
    </cfRule>
    <cfRule type="expression" dxfId="66" priority="70">
      <formula>$D$25="基準"</formula>
    </cfRule>
  </conditionalFormatting>
  <conditionalFormatting sqref="B26:CT26">
    <cfRule type="expression" dxfId="65" priority="65">
      <formula>$D$26="児指員加配"</formula>
    </cfRule>
    <cfRule type="expression" dxfId="64" priority="66">
      <formula>$D$26="基準"</formula>
    </cfRule>
    <cfRule type="expression" dxfId="63" priority="63">
      <formula>$D$26="その他加配"</formula>
    </cfRule>
    <cfRule type="expression" dxfId="62" priority="64">
      <formula>$D$26="専門体制加配"</formula>
    </cfRule>
  </conditionalFormatting>
  <conditionalFormatting sqref="B27:CT27">
    <cfRule type="expression" dxfId="61" priority="62">
      <formula>$D$27="基準"</formula>
    </cfRule>
    <cfRule type="expression" dxfId="60" priority="61">
      <formula>$D$27="児指員加配"</formula>
    </cfRule>
    <cfRule type="expression" dxfId="59" priority="60">
      <formula>$D$27="専門体制加配"</formula>
    </cfRule>
    <cfRule type="expression" dxfId="58" priority="59">
      <formula>$D$27="その他加配"</formula>
    </cfRule>
  </conditionalFormatting>
  <conditionalFormatting sqref="B28:CT28">
    <cfRule type="expression" dxfId="57" priority="58">
      <formula>$D$28="基準"</formula>
    </cfRule>
    <cfRule type="expression" dxfId="56" priority="57">
      <formula>$D$28="児指員加配"</formula>
    </cfRule>
    <cfRule type="expression" dxfId="55" priority="56">
      <formula>$D$28="専門体制加配"</formula>
    </cfRule>
    <cfRule type="expression" dxfId="54" priority="55">
      <formula>$D$28="その他加配"</formula>
    </cfRule>
  </conditionalFormatting>
  <conditionalFormatting sqref="B29:CT29">
    <cfRule type="expression" dxfId="53" priority="51">
      <formula>$D$29="その他加配"</formula>
    </cfRule>
    <cfRule type="expression" dxfId="52" priority="53">
      <formula>$D$29="児指員加配"</formula>
    </cfRule>
    <cfRule type="expression" dxfId="51" priority="54">
      <formula>$D$29="基準"</formula>
    </cfRule>
    <cfRule type="expression" dxfId="50" priority="52">
      <formula>$D$29="専門体制加配"</formula>
    </cfRule>
  </conditionalFormatting>
  <conditionalFormatting sqref="B30:CT30">
    <cfRule type="expression" dxfId="49" priority="48">
      <formula>$D$30="専門体制加配"</formula>
    </cfRule>
    <cfRule type="expression" dxfId="48" priority="49">
      <formula>$D$30="児指員加配"</formula>
    </cfRule>
    <cfRule type="expression" dxfId="47" priority="50">
      <formula>$D$30="基準"</formula>
    </cfRule>
    <cfRule type="expression" dxfId="46" priority="47">
      <formula>$D$30="その他加配"</formula>
    </cfRule>
  </conditionalFormatting>
  <conditionalFormatting sqref="B31:CT31">
    <cfRule type="expression" dxfId="45" priority="46">
      <formula>$D$31="基準"</formula>
    </cfRule>
    <cfRule type="expression" dxfId="44" priority="43">
      <formula>$D$31="その他加配"</formula>
    </cfRule>
    <cfRule type="expression" dxfId="43" priority="44">
      <formula>$D$31="専門体制加配"</formula>
    </cfRule>
    <cfRule type="expression" dxfId="42" priority="45">
      <formula>$D$31="児指員加配"</formula>
    </cfRule>
  </conditionalFormatting>
  <conditionalFormatting sqref="B32:CT32">
    <cfRule type="expression" dxfId="41" priority="42">
      <formula>$D$32="基準"</formula>
    </cfRule>
    <cfRule type="expression" dxfId="40" priority="41">
      <formula>$D$32="児指員加配"</formula>
    </cfRule>
    <cfRule type="expression" dxfId="39" priority="40">
      <formula>$D$32="専門体制加配"</formula>
    </cfRule>
    <cfRule type="expression" dxfId="38" priority="39">
      <formula>$D$32="その他加配"</formula>
    </cfRule>
  </conditionalFormatting>
  <conditionalFormatting sqref="B33:CT33">
    <cfRule type="expression" dxfId="37" priority="37">
      <formula>$D$33="児指員加配"</formula>
    </cfRule>
    <cfRule type="expression" dxfId="36" priority="38">
      <formula>$D$33="基準"</formula>
    </cfRule>
    <cfRule type="expression" dxfId="35" priority="36">
      <formula>$D$33="専門体制加配"</formula>
    </cfRule>
    <cfRule type="expression" dxfId="34" priority="35">
      <formula>$D$33="その他加配"</formula>
    </cfRule>
  </conditionalFormatting>
  <conditionalFormatting sqref="B34:CT34">
    <cfRule type="expression" dxfId="33" priority="31">
      <formula>$D$34="その他加配"</formula>
    </cfRule>
    <cfRule type="expression" dxfId="32" priority="33">
      <formula>$D$34="児指員加配"</formula>
    </cfRule>
    <cfRule type="expression" dxfId="31" priority="34">
      <formula>$D$34="基準"</formula>
    </cfRule>
    <cfRule type="expression" dxfId="30" priority="32">
      <formula>$D$34="専門体制加配"</formula>
    </cfRule>
  </conditionalFormatting>
  <conditionalFormatting sqref="B35:CT35">
    <cfRule type="expression" dxfId="29" priority="30">
      <formula>$D$35="基準"</formula>
    </cfRule>
    <cfRule type="expression" dxfId="28" priority="29">
      <formula>$D$35="児指員加配"</formula>
    </cfRule>
    <cfRule type="expression" dxfId="27" priority="28">
      <formula>$D$35="専門体制加配"</formula>
    </cfRule>
    <cfRule type="expression" dxfId="26" priority="27">
      <formula>$D$35="その他加配"</formula>
    </cfRule>
  </conditionalFormatting>
  <conditionalFormatting sqref="B36:CT36">
    <cfRule type="expression" dxfId="25" priority="23">
      <formula>$D$36="その他加配"</formula>
    </cfRule>
    <cfRule type="expression" dxfId="24" priority="26">
      <formula>$D$36="基準"</formula>
    </cfRule>
    <cfRule type="expression" dxfId="23" priority="25">
      <formula>$D$36="児指員加配"</formula>
    </cfRule>
    <cfRule type="expression" dxfId="22" priority="24">
      <formula>$D$36="専門体制加配"</formula>
    </cfRule>
  </conditionalFormatting>
  <conditionalFormatting sqref="B37:CT37">
    <cfRule type="expression" dxfId="21" priority="22">
      <formula>$D$37="基準"</formula>
    </cfRule>
    <cfRule type="expression" dxfId="20" priority="21">
      <formula>$D$37="児指員加配"</formula>
    </cfRule>
    <cfRule type="expression" dxfId="19" priority="20">
      <formula>$D$37="専門体制加配"</formula>
    </cfRule>
    <cfRule type="expression" dxfId="18" priority="19">
      <formula>$D$37="その他加配"</formula>
    </cfRule>
  </conditionalFormatting>
  <conditionalFormatting sqref="B38:CT38">
    <cfRule type="expression" dxfId="17" priority="18">
      <formula>$D$38="基準"</formula>
    </cfRule>
    <cfRule type="expression" dxfId="16" priority="17">
      <formula>$D$38="児指員加配"</formula>
    </cfRule>
    <cfRule type="expression" dxfId="15" priority="16">
      <formula>$D$38="専門体制加配"</formula>
    </cfRule>
    <cfRule type="expression" dxfId="14" priority="15">
      <formula>$D$38="その他加配"</formula>
    </cfRule>
  </conditionalFormatting>
  <conditionalFormatting sqref="B39:CT39">
    <cfRule type="expression" dxfId="13" priority="12">
      <formula>$D$39="専門体制加配"</formula>
    </cfRule>
    <cfRule type="expression" dxfId="12" priority="14">
      <formula>$D$39="基準"</formula>
    </cfRule>
    <cfRule type="expression" dxfId="11" priority="13">
      <formula>$D$39="児指員加配"</formula>
    </cfRule>
    <cfRule type="expression" dxfId="10" priority="11">
      <formula>$D$39="その他加配"</formula>
    </cfRule>
  </conditionalFormatting>
  <conditionalFormatting sqref="B40:CT40">
    <cfRule type="expression" dxfId="9" priority="10">
      <formula>$D$40="基準"</formula>
    </cfRule>
    <cfRule type="expression" dxfId="8" priority="9">
      <formula>$D$40="児指員加配"</formula>
    </cfRule>
    <cfRule type="expression" dxfId="7" priority="8">
      <formula>$D$40="専門体制加配"</formula>
    </cfRule>
    <cfRule type="expression" dxfId="6" priority="7">
      <formula>$D$40="その他加配"</formula>
    </cfRule>
  </conditionalFormatting>
  <conditionalFormatting sqref="B41:CT41">
    <cfRule type="expression" dxfId="5" priority="3">
      <formula>$D$41="その他加配"</formula>
    </cfRule>
    <cfRule type="expression" dxfId="4" priority="4">
      <formula>$D$41="専門体制加配"</formula>
    </cfRule>
    <cfRule type="expression" dxfId="3" priority="5">
      <formula>$D$41="児指員加配"</formula>
    </cfRule>
    <cfRule type="expression" dxfId="2" priority="6">
      <formula>$D$41="基準"</formula>
    </cfRule>
  </conditionalFormatting>
  <conditionalFormatting sqref="C14:C16">
    <cfRule type="duplicateValues" dxfId="1" priority="86"/>
  </conditionalFormatting>
  <conditionalFormatting sqref="G51:CT51">
    <cfRule type="cellIs" dxfId="0" priority="1" operator="equal">
      <formula>"×"</formula>
    </cfRule>
  </conditionalFormatting>
  <dataValidations count="1">
    <dataValidation type="whole" allowBlank="1" showInputMessage="1" showErrorMessage="1" sqref="G14:CT16" xr:uid="{F8B4A9A9-21F1-4CF8-B772-9F8BFBBC83FC}">
      <formula1>0</formula1>
      <formula2>100</formula2>
    </dataValidation>
  </dataValidations>
  <pageMargins left="0.23622047244094491" right="0.23622047244094491" top="0.47244094488188981" bottom="0.35433070866141736" header="0.31496062992125984" footer="0.31496062992125984"/>
  <pageSetup paperSize="9" scale="70"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486EE5F5-7FF1-4F89-9D45-9BC8D36C78D3}">
          <x14:formula1>
            <xm:f>入力ルール!$A$3:$A$6</xm:f>
          </x14:formula1>
          <xm:sqref>C14:C16</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8B4F8-F6EA-487F-8489-68AC5DA6567C}">
  <sheetPr codeName="Sheet3">
    <tabColor theme="1"/>
  </sheetPr>
  <dimension ref="B2:AW274"/>
  <sheetViews>
    <sheetView showGridLines="0" workbookViewId="0">
      <selection activeCell="C3" sqref="C3"/>
    </sheetView>
  </sheetViews>
  <sheetFormatPr defaultColWidth="3" defaultRowHeight="15" customHeight="1"/>
  <cols>
    <col min="1" max="1" width="3" customWidth="1"/>
    <col min="3" max="3" width="3.5" bestFit="1" customWidth="1"/>
  </cols>
  <sheetData>
    <row r="2" spans="2:48" s="4" customFormat="1" ht="28.5">
      <c r="B2" s="32"/>
      <c r="C2" s="332" t="s">
        <v>339</v>
      </c>
      <c r="D2" s="332"/>
      <c r="E2" s="332"/>
      <c r="F2" s="332"/>
      <c r="G2" s="332"/>
      <c r="H2" s="332"/>
      <c r="I2" s="332"/>
      <c r="J2" s="332"/>
      <c r="K2" s="332"/>
      <c r="L2" s="332"/>
      <c r="M2" s="332"/>
      <c r="N2" s="332"/>
      <c r="O2" s="332"/>
      <c r="P2" s="332"/>
      <c r="Q2" s="332"/>
      <c r="R2" s="332"/>
      <c r="S2" s="332"/>
      <c r="T2" s="332"/>
      <c r="U2" s="332"/>
      <c r="V2" s="332"/>
      <c r="W2" s="332"/>
      <c r="X2" s="332"/>
      <c r="Y2" s="332"/>
      <c r="Z2" s="332"/>
      <c r="AA2" s="332"/>
      <c r="AB2" s="332"/>
      <c r="AC2" s="332"/>
      <c r="AD2" s="332"/>
      <c r="AE2" s="332"/>
      <c r="AF2" s="332"/>
      <c r="AG2" s="332"/>
      <c r="AH2" s="332"/>
      <c r="AI2" s="332"/>
      <c r="AJ2" s="332"/>
      <c r="AK2" s="332"/>
      <c r="AL2" s="332"/>
      <c r="AM2" s="332"/>
      <c r="AN2" s="332"/>
      <c r="AO2" s="332"/>
      <c r="AP2" s="332"/>
      <c r="AQ2" s="332"/>
      <c r="AR2" s="332"/>
      <c r="AS2" s="332"/>
      <c r="AT2" s="332"/>
      <c r="AU2" s="32"/>
      <c r="AV2" s="32"/>
    </row>
    <row r="3" spans="2:48" ht="15" customHeight="1" thickBot="1">
      <c r="B3" s="33"/>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row>
    <row r="4" spans="2:48" ht="15" customHeight="1">
      <c r="B4" s="33"/>
      <c r="C4" s="34"/>
      <c r="D4" s="35"/>
      <c r="E4" s="35"/>
      <c r="F4" s="35"/>
      <c r="G4" s="35"/>
      <c r="H4" s="35"/>
      <c r="I4" s="35"/>
      <c r="J4" s="35"/>
      <c r="K4" s="35"/>
      <c r="L4" s="36"/>
      <c r="M4" s="34"/>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6"/>
      <c r="AU4" s="33"/>
      <c r="AV4" s="33"/>
    </row>
    <row r="5" spans="2:48" s="1" customFormat="1" ht="21">
      <c r="B5" s="38"/>
      <c r="C5" s="377" t="s">
        <v>2</v>
      </c>
      <c r="D5" s="378"/>
      <c r="E5" s="378"/>
      <c r="F5" s="378"/>
      <c r="G5" s="378"/>
      <c r="H5" s="378"/>
      <c r="I5" s="378"/>
      <c r="J5" s="378"/>
      <c r="K5" s="378"/>
      <c r="L5" s="379"/>
      <c r="M5" s="37"/>
      <c r="N5" s="559" t="s">
        <v>270</v>
      </c>
      <c r="O5" s="559"/>
      <c r="P5" s="559"/>
      <c r="Q5" s="559"/>
      <c r="R5" s="559"/>
      <c r="S5" s="559"/>
      <c r="T5" s="559"/>
      <c r="U5" s="559"/>
      <c r="V5" s="559"/>
      <c r="W5" s="559"/>
      <c r="X5" s="559"/>
      <c r="Y5" s="559"/>
      <c r="Z5" s="559"/>
      <c r="AA5" s="559"/>
      <c r="AB5" s="559"/>
      <c r="AC5" s="559"/>
      <c r="AD5" s="559"/>
      <c r="AE5" s="559"/>
      <c r="AF5" s="559"/>
      <c r="AG5" s="559"/>
      <c r="AH5" s="559"/>
      <c r="AI5" s="559"/>
      <c r="AJ5" s="559"/>
      <c r="AK5" s="559"/>
      <c r="AL5" s="559"/>
      <c r="AM5" s="559"/>
      <c r="AN5" s="559"/>
      <c r="AO5" s="559"/>
      <c r="AP5" s="559"/>
      <c r="AQ5" s="559"/>
      <c r="AR5" s="559"/>
      <c r="AS5" s="559"/>
      <c r="AT5" s="560"/>
      <c r="AU5" s="38"/>
      <c r="AV5" s="38"/>
    </row>
    <row r="6" spans="2:48" ht="15" customHeight="1" thickBot="1">
      <c r="B6" s="33"/>
      <c r="C6" s="39"/>
      <c r="D6" s="40"/>
      <c r="E6" s="40"/>
      <c r="F6" s="40"/>
      <c r="G6" s="40"/>
      <c r="H6" s="40"/>
      <c r="I6" s="40"/>
      <c r="J6" s="40"/>
      <c r="K6" s="40"/>
      <c r="L6" s="41"/>
      <c r="M6" s="39"/>
      <c r="N6" s="40"/>
      <c r="O6" s="40"/>
      <c r="P6" s="40"/>
      <c r="Q6" s="40"/>
      <c r="R6" s="40"/>
      <c r="S6" s="40"/>
      <c r="T6" s="40"/>
      <c r="U6" s="40"/>
      <c r="V6" s="40"/>
      <c r="W6" s="40"/>
      <c r="X6" s="40"/>
      <c r="Y6" s="40"/>
      <c r="Z6" s="40"/>
      <c r="AA6" s="40"/>
      <c r="AB6" s="40"/>
      <c r="AC6" s="40"/>
      <c r="AD6" s="40"/>
      <c r="AE6" s="40"/>
      <c r="AF6" s="40"/>
      <c r="AG6" s="40"/>
      <c r="AH6" s="40"/>
      <c r="AI6" s="40"/>
      <c r="AJ6" s="40"/>
      <c r="AK6" s="40"/>
      <c r="AL6" s="40"/>
      <c r="AM6" s="40"/>
      <c r="AN6" s="40"/>
      <c r="AO6" s="40"/>
      <c r="AP6" s="40"/>
      <c r="AQ6" s="40"/>
      <c r="AR6" s="40"/>
      <c r="AS6" s="40"/>
      <c r="AT6" s="41"/>
      <c r="AU6" s="33"/>
      <c r="AV6" s="33"/>
    </row>
    <row r="7" spans="2:48" ht="15" customHeight="1">
      <c r="B7" s="33"/>
      <c r="C7" s="34"/>
      <c r="D7" s="35"/>
      <c r="E7" s="35"/>
      <c r="F7" s="35"/>
      <c r="G7" s="35"/>
      <c r="H7" s="35"/>
      <c r="I7" s="35"/>
      <c r="J7" s="35"/>
      <c r="K7" s="35"/>
      <c r="L7" s="36"/>
      <c r="M7" s="34"/>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6"/>
      <c r="AU7" s="33"/>
      <c r="AV7" s="33"/>
    </row>
    <row r="8" spans="2:48" s="1" customFormat="1" ht="21">
      <c r="B8" s="38"/>
      <c r="C8" s="377" t="s">
        <v>70</v>
      </c>
      <c r="D8" s="378"/>
      <c r="E8" s="378"/>
      <c r="F8" s="378"/>
      <c r="G8" s="378"/>
      <c r="H8" s="378"/>
      <c r="I8" s="378"/>
      <c r="J8" s="378"/>
      <c r="K8" s="378"/>
      <c r="L8" s="379"/>
      <c r="M8" s="37"/>
      <c r="N8" s="559" t="s">
        <v>271</v>
      </c>
      <c r="O8" s="559"/>
      <c r="P8" s="559"/>
      <c r="Q8" s="559"/>
      <c r="R8" s="559"/>
      <c r="S8" s="559"/>
      <c r="T8" s="559"/>
      <c r="U8" s="559"/>
      <c r="V8" s="559"/>
      <c r="W8" s="559"/>
      <c r="X8" s="559"/>
      <c r="Y8" s="559"/>
      <c r="Z8" s="559"/>
      <c r="AA8" s="559"/>
      <c r="AB8" s="559"/>
      <c r="AC8" s="559"/>
      <c r="AD8" s="559"/>
      <c r="AE8" s="559"/>
      <c r="AF8" s="559"/>
      <c r="AG8" s="559"/>
      <c r="AH8" s="559"/>
      <c r="AI8" s="559"/>
      <c r="AJ8" s="559"/>
      <c r="AK8" s="559"/>
      <c r="AL8" s="559"/>
      <c r="AM8" s="559"/>
      <c r="AN8" s="559"/>
      <c r="AO8" s="559"/>
      <c r="AP8" s="559"/>
      <c r="AQ8" s="559"/>
      <c r="AR8" s="559"/>
      <c r="AS8" s="559"/>
      <c r="AT8" s="560"/>
      <c r="AU8" s="38"/>
      <c r="AV8" s="38"/>
    </row>
    <row r="9" spans="2:48" ht="15" customHeight="1" thickBot="1">
      <c r="B9" s="33"/>
      <c r="C9" s="39"/>
      <c r="D9" s="40"/>
      <c r="E9" s="40"/>
      <c r="F9" s="40"/>
      <c r="G9" s="40"/>
      <c r="H9" s="40"/>
      <c r="I9" s="40"/>
      <c r="J9" s="40"/>
      <c r="K9" s="40"/>
      <c r="L9" s="41"/>
      <c r="M9" s="39"/>
      <c r="N9" s="463" t="s">
        <v>173</v>
      </c>
      <c r="O9" s="463"/>
      <c r="P9" s="463"/>
      <c r="Q9" s="463"/>
      <c r="R9" s="463"/>
      <c r="S9" s="463"/>
      <c r="T9" s="463"/>
      <c r="U9" s="463"/>
      <c r="V9" s="463"/>
      <c r="W9" s="463"/>
      <c r="X9" s="463"/>
      <c r="Y9" s="463"/>
      <c r="Z9" s="463"/>
      <c r="AA9" s="463"/>
      <c r="AB9" s="463"/>
      <c r="AC9" s="463"/>
      <c r="AD9" s="463"/>
      <c r="AE9" s="463"/>
      <c r="AF9" s="463"/>
      <c r="AG9" s="463"/>
      <c r="AH9" s="463"/>
      <c r="AI9" s="463"/>
      <c r="AJ9" s="463"/>
      <c r="AK9" s="463"/>
      <c r="AL9" s="463"/>
      <c r="AM9" s="463"/>
      <c r="AN9" s="463"/>
      <c r="AO9" s="463"/>
      <c r="AP9" s="463"/>
      <c r="AQ9" s="463"/>
      <c r="AR9" s="463"/>
      <c r="AS9" s="463"/>
      <c r="AT9" s="464"/>
      <c r="AU9" s="33"/>
      <c r="AV9" s="33"/>
    </row>
    <row r="10" spans="2:48" ht="15" customHeight="1">
      <c r="B10" s="33"/>
      <c r="C10" s="34"/>
      <c r="D10" s="35"/>
      <c r="E10" s="35"/>
      <c r="F10" s="35"/>
      <c r="G10" s="35"/>
      <c r="H10" s="35"/>
      <c r="I10" s="35"/>
      <c r="J10" s="35"/>
      <c r="K10" s="35"/>
      <c r="L10" s="36"/>
      <c r="M10" s="34"/>
      <c r="N10" s="35"/>
      <c r="O10" s="35"/>
      <c r="P10" s="35"/>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c r="AQ10" s="35"/>
      <c r="AR10" s="35"/>
      <c r="AS10" s="35"/>
      <c r="AT10" s="36"/>
      <c r="AU10" s="33"/>
      <c r="AV10" s="33"/>
    </row>
    <row r="11" spans="2:48" ht="21">
      <c r="B11" s="33"/>
      <c r="C11" s="377" t="s">
        <v>272</v>
      </c>
      <c r="D11" s="378"/>
      <c r="E11" s="378"/>
      <c r="F11" s="378"/>
      <c r="G11" s="378"/>
      <c r="H11" s="378"/>
      <c r="I11" s="378"/>
      <c r="J11" s="378"/>
      <c r="K11" s="378"/>
      <c r="L11" s="379"/>
      <c r="M11" s="37"/>
      <c r="N11" s="562">
        <v>45658</v>
      </c>
      <c r="O11" s="562"/>
      <c r="P11" s="562"/>
      <c r="Q11" s="562"/>
      <c r="R11" s="562"/>
      <c r="S11" s="562"/>
      <c r="T11" s="562"/>
      <c r="U11" s="562"/>
      <c r="V11" s="562"/>
      <c r="W11" s="562"/>
      <c r="X11" s="562"/>
      <c r="Y11" s="562"/>
      <c r="Z11" s="562"/>
      <c r="AA11" s="562"/>
      <c r="AB11" s="562"/>
      <c r="AC11" s="562"/>
      <c r="AD11" s="562"/>
      <c r="AE11" s="562"/>
      <c r="AF11" s="562"/>
      <c r="AG11" s="562"/>
      <c r="AH11" s="562"/>
      <c r="AI11" s="562"/>
      <c r="AJ11" s="562"/>
      <c r="AK11" s="562"/>
      <c r="AL11" s="562"/>
      <c r="AM11" s="562"/>
      <c r="AN11" s="562"/>
      <c r="AO11" s="562"/>
      <c r="AP11" s="562"/>
      <c r="AQ11" s="562"/>
      <c r="AR11" s="562"/>
      <c r="AS11" s="562"/>
      <c r="AT11" s="563"/>
      <c r="AU11" s="33"/>
      <c r="AV11" s="33"/>
    </row>
    <row r="12" spans="2:48" ht="15" customHeight="1" thickBot="1">
      <c r="B12" s="33"/>
      <c r="C12" s="39"/>
      <c r="D12" s="40"/>
      <c r="E12" s="40"/>
      <c r="F12" s="40"/>
      <c r="G12" s="40"/>
      <c r="H12" s="40"/>
      <c r="I12" s="40"/>
      <c r="J12" s="40"/>
      <c r="K12" s="40"/>
      <c r="L12" s="41"/>
      <c r="M12" s="39"/>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1"/>
      <c r="AU12" s="33"/>
      <c r="AV12" s="33"/>
    </row>
    <row r="13" spans="2:48" ht="15" customHeight="1">
      <c r="B13" s="33"/>
      <c r="C13" s="34"/>
      <c r="D13" s="35"/>
      <c r="E13" s="35"/>
      <c r="F13" s="35"/>
      <c r="G13" s="35"/>
      <c r="H13" s="35"/>
      <c r="I13" s="35"/>
      <c r="J13" s="35"/>
      <c r="K13" s="35"/>
      <c r="L13" s="36"/>
      <c r="M13" s="34"/>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c r="AO13" s="35"/>
      <c r="AP13" s="35"/>
      <c r="AQ13" s="35"/>
      <c r="AR13" s="35"/>
      <c r="AS13" s="35"/>
      <c r="AT13" s="36"/>
      <c r="AU13" s="33"/>
      <c r="AV13" s="33"/>
    </row>
    <row r="14" spans="2:48" ht="21">
      <c r="B14" s="33"/>
      <c r="C14" s="377" t="s">
        <v>39</v>
      </c>
      <c r="D14" s="378"/>
      <c r="E14" s="378"/>
      <c r="F14" s="378"/>
      <c r="G14" s="378"/>
      <c r="H14" s="378"/>
      <c r="I14" s="378"/>
      <c r="J14" s="378"/>
      <c r="K14" s="378"/>
      <c r="L14" s="379"/>
      <c r="M14" s="37"/>
      <c r="N14" s="559" t="s">
        <v>228</v>
      </c>
      <c r="O14" s="559"/>
      <c r="P14" s="559"/>
      <c r="Q14" s="559"/>
      <c r="R14" s="559"/>
      <c r="S14" s="559"/>
      <c r="T14" s="559"/>
      <c r="U14" s="559"/>
      <c r="V14" s="559"/>
      <c r="W14" s="559"/>
      <c r="X14" s="559"/>
      <c r="Y14" s="559"/>
      <c r="Z14" s="559"/>
      <c r="AA14" s="559"/>
      <c r="AB14" s="559"/>
      <c r="AC14" s="559"/>
      <c r="AD14" s="559"/>
      <c r="AE14" s="559"/>
      <c r="AF14" s="559"/>
      <c r="AG14" s="559"/>
      <c r="AH14" s="559"/>
      <c r="AI14" s="559"/>
      <c r="AJ14" s="559"/>
      <c r="AK14" s="559"/>
      <c r="AL14" s="559"/>
      <c r="AM14" s="559"/>
      <c r="AN14" s="559"/>
      <c r="AO14" s="559"/>
      <c r="AP14" s="559"/>
      <c r="AQ14" s="559"/>
      <c r="AR14" s="559"/>
      <c r="AS14" s="559"/>
      <c r="AT14" s="560"/>
      <c r="AU14" s="33"/>
      <c r="AV14" s="33"/>
    </row>
    <row r="15" spans="2:48" ht="15" customHeight="1" thickBot="1">
      <c r="B15" s="33"/>
      <c r="C15" s="39"/>
      <c r="D15" s="40"/>
      <c r="E15" s="40"/>
      <c r="F15" s="40"/>
      <c r="G15" s="40"/>
      <c r="H15" s="40"/>
      <c r="I15" s="40"/>
      <c r="J15" s="40"/>
      <c r="K15" s="40"/>
      <c r="L15" s="41"/>
      <c r="M15" s="39"/>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1"/>
      <c r="AU15" s="33"/>
      <c r="AV15" s="33"/>
    </row>
    <row r="16" spans="2:48" ht="15" customHeight="1">
      <c r="B16" s="33"/>
      <c r="C16" s="34"/>
      <c r="D16" s="35"/>
      <c r="E16" s="35"/>
      <c r="F16" s="35"/>
      <c r="G16" s="35"/>
      <c r="H16" s="35"/>
      <c r="I16" s="35"/>
      <c r="J16" s="35"/>
      <c r="K16" s="35"/>
      <c r="L16" s="36"/>
      <c r="M16" s="34"/>
      <c r="N16" s="35"/>
      <c r="O16" s="35"/>
      <c r="P16" s="35"/>
      <c r="Q16" s="35"/>
      <c r="R16" s="35"/>
      <c r="S16" s="35"/>
      <c r="T16" s="35"/>
      <c r="U16" s="35"/>
      <c r="V16" s="35"/>
      <c r="W16" s="35"/>
      <c r="X16" s="35"/>
      <c r="Y16" s="35"/>
      <c r="Z16" s="35"/>
      <c r="AA16" s="35"/>
      <c r="AB16" s="35"/>
      <c r="AC16" s="34"/>
      <c r="AD16" s="35"/>
      <c r="AE16" s="35"/>
      <c r="AF16" s="35"/>
      <c r="AG16" s="35"/>
      <c r="AH16" s="35"/>
      <c r="AI16" s="35"/>
      <c r="AJ16" s="35"/>
      <c r="AK16" s="36"/>
      <c r="AL16" s="34"/>
      <c r="AM16" s="35"/>
      <c r="AN16" s="35"/>
      <c r="AO16" s="35"/>
      <c r="AP16" s="35"/>
      <c r="AQ16" s="35"/>
      <c r="AR16" s="35"/>
      <c r="AS16" s="35"/>
      <c r="AT16" s="36"/>
      <c r="AU16" s="33"/>
      <c r="AV16" s="33"/>
    </row>
    <row r="17" spans="2:48" ht="21">
      <c r="B17" s="33"/>
      <c r="C17" s="377" t="s">
        <v>0</v>
      </c>
      <c r="D17" s="378"/>
      <c r="E17" s="378"/>
      <c r="F17" s="378"/>
      <c r="G17" s="378"/>
      <c r="H17" s="378"/>
      <c r="I17" s="378"/>
      <c r="J17" s="378"/>
      <c r="K17" s="378"/>
      <c r="L17" s="379"/>
      <c r="M17" s="37"/>
      <c r="N17" s="559" t="s">
        <v>273</v>
      </c>
      <c r="O17" s="559"/>
      <c r="P17" s="559"/>
      <c r="Q17" s="559"/>
      <c r="R17" s="559"/>
      <c r="S17" s="559"/>
      <c r="T17" s="559"/>
      <c r="U17" s="559"/>
      <c r="V17" s="559"/>
      <c r="W17" s="559"/>
      <c r="X17" s="559"/>
      <c r="Y17" s="559"/>
      <c r="Z17" s="559"/>
      <c r="AA17" s="559"/>
      <c r="AB17" s="559"/>
      <c r="AC17" s="338" t="s">
        <v>1</v>
      </c>
      <c r="AD17" s="339"/>
      <c r="AE17" s="339"/>
      <c r="AF17" s="339"/>
      <c r="AG17" s="339"/>
      <c r="AH17" s="339"/>
      <c r="AI17" s="339"/>
      <c r="AJ17" s="339"/>
      <c r="AK17" s="340"/>
      <c r="AL17" s="37"/>
      <c r="AM17" s="559" t="s">
        <v>274</v>
      </c>
      <c r="AN17" s="559"/>
      <c r="AO17" s="559"/>
      <c r="AP17" s="559"/>
      <c r="AQ17" s="559"/>
      <c r="AR17" s="559"/>
      <c r="AS17" s="559"/>
      <c r="AT17" s="42"/>
      <c r="AU17" s="33"/>
      <c r="AV17" s="33"/>
    </row>
    <row r="18" spans="2:48" ht="15" customHeight="1" thickBot="1">
      <c r="B18" s="33"/>
      <c r="C18" s="39"/>
      <c r="D18" s="40"/>
      <c r="E18" s="40"/>
      <c r="F18" s="40"/>
      <c r="G18" s="40"/>
      <c r="H18" s="40"/>
      <c r="I18" s="40"/>
      <c r="J18" s="40"/>
      <c r="K18" s="40"/>
      <c r="L18" s="41"/>
      <c r="M18" s="39"/>
      <c r="N18" s="40"/>
      <c r="O18" s="40"/>
      <c r="P18" s="40"/>
      <c r="Q18" s="40"/>
      <c r="R18" s="40"/>
      <c r="S18" s="40"/>
      <c r="T18" s="40"/>
      <c r="U18" s="40"/>
      <c r="V18" s="40"/>
      <c r="W18" s="40"/>
      <c r="X18" s="40"/>
      <c r="Y18" s="40"/>
      <c r="Z18" s="40"/>
      <c r="AA18" s="40"/>
      <c r="AB18" s="40"/>
      <c r="AC18" s="39"/>
      <c r="AD18" s="40"/>
      <c r="AE18" s="40"/>
      <c r="AF18" s="40"/>
      <c r="AG18" s="40"/>
      <c r="AH18" s="40"/>
      <c r="AI18" s="40"/>
      <c r="AJ18" s="40"/>
      <c r="AK18" s="41"/>
      <c r="AL18" s="39"/>
      <c r="AM18" s="40"/>
      <c r="AN18" s="40"/>
      <c r="AO18" s="40"/>
      <c r="AP18" s="40"/>
      <c r="AQ18" s="40"/>
      <c r="AR18" s="40"/>
      <c r="AS18" s="40"/>
      <c r="AT18" s="41"/>
      <c r="AU18" s="33"/>
      <c r="AV18" s="33"/>
    </row>
    <row r="19" spans="2:48" s="15" customFormat="1" ht="17.25">
      <c r="B19" s="44"/>
      <c r="C19" s="43" t="s">
        <v>67</v>
      </c>
      <c r="D19" s="44"/>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row>
    <row r="20" spans="2:48" s="15" customFormat="1" ht="17.25">
      <c r="B20" s="44"/>
      <c r="C20" s="43" t="s">
        <v>235</v>
      </c>
      <c r="D20" s="44"/>
      <c r="E20" s="44"/>
      <c r="F20" s="44"/>
      <c r="G20" s="44"/>
      <c r="H20" s="44"/>
      <c r="I20" s="44"/>
      <c r="J20" s="44"/>
      <c r="K20" s="44"/>
      <c r="L20" s="44"/>
      <c r="M20" s="44"/>
      <c r="N20" s="44"/>
      <c r="O20" s="44"/>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row>
    <row r="21" spans="2:48" s="15" customFormat="1" ht="17.25">
      <c r="B21" s="44"/>
      <c r="C21" s="43"/>
      <c r="D21" s="44"/>
      <c r="E21" s="44"/>
      <c r="F21" s="44"/>
      <c r="G21" s="44"/>
      <c r="H21" s="44"/>
      <c r="I21" s="44"/>
      <c r="J21" s="44"/>
      <c r="K21" s="44"/>
      <c r="L21" s="44"/>
      <c r="M21" s="44"/>
      <c r="N21" s="44"/>
      <c r="O21" s="44"/>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row>
    <row r="22" spans="2:48" ht="8.25" customHeight="1">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row>
    <row r="23" spans="2:48" s="16" customFormat="1" ht="17.25" customHeight="1">
      <c r="B23" s="43"/>
      <c r="D23" s="54"/>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43"/>
      <c r="AV23" s="43"/>
    </row>
    <row r="24" spans="2:48" s="3" customFormat="1" ht="19.5" customHeight="1" thickBot="1">
      <c r="B24" s="45"/>
      <c r="C24" s="55" t="s">
        <v>244</v>
      </c>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45"/>
      <c r="AV24" s="45"/>
    </row>
    <row r="25" spans="2:48" s="3" customFormat="1" ht="15" customHeight="1">
      <c r="B25" s="45"/>
      <c r="C25" s="482" t="s">
        <v>262</v>
      </c>
      <c r="D25" s="483"/>
      <c r="E25" s="483"/>
      <c r="F25" s="483"/>
      <c r="G25" s="483"/>
      <c r="H25" s="483"/>
      <c r="I25" s="483"/>
      <c r="J25" s="483"/>
      <c r="K25" s="483"/>
      <c r="L25" s="483"/>
      <c r="M25" s="483"/>
      <c r="N25" s="483"/>
      <c r="O25" s="483"/>
      <c r="P25" s="483"/>
      <c r="Q25" s="483"/>
      <c r="R25" s="483"/>
      <c r="S25" s="483"/>
      <c r="T25" s="483"/>
      <c r="U25" s="483"/>
      <c r="V25" s="483"/>
      <c r="W25" s="483"/>
      <c r="X25" s="483"/>
      <c r="Y25" s="483"/>
      <c r="Z25" s="483"/>
      <c r="AA25" s="483"/>
      <c r="AB25" s="483"/>
      <c r="AC25" s="483"/>
      <c r="AD25" s="483"/>
      <c r="AE25" s="483"/>
      <c r="AF25" s="483"/>
      <c r="AG25" s="483"/>
      <c r="AH25" s="483"/>
      <c r="AI25" s="483"/>
      <c r="AJ25" s="483"/>
      <c r="AK25" s="483"/>
      <c r="AL25" s="483"/>
      <c r="AM25" s="483"/>
      <c r="AN25" s="483"/>
      <c r="AO25" s="483"/>
      <c r="AP25" s="483"/>
      <c r="AQ25" s="483"/>
      <c r="AR25" s="483"/>
      <c r="AS25" s="483"/>
      <c r="AT25" s="484"/>
      <c r="AU25" s="45"/>
      <c r="AV25" s="45"/>
    </row>
    <row r="26" spans="2:48" s="3" customFormat="1" ht="15" customHeight="1">
      <c r="B26" s="45"/>
      <c r="C26" s="485"/>
      <c r="D26" s="486"/>
      <c r="E26" s="486"/>
      <c r="F26" s="486"/>
      <c r="G26" s="486"/>
      <c r="H26" s="486"/>
      <c r="I26" s="486"/>
      <c r="J26" s="486"/>
      <c r="K26" s="486"/>
      <c r="L26" s="486"/>
      <c r="M26" s="486"/>
      <c r="N26" s="486"/>
      <c r="O26" s="486"/>
      <c r="P26" s="486"/>
      <c r="Q26" s="486"/>
      <c r="R26" s="486"/>
      <c r="S26" s="486"/>
      <c r="T26" s="486"/>
      <c r="U26" s="486"/>
      <c r="V26" s="486"/>
      <c r="W26" s="486"/>
      <c r="X26" s="486"/>
      <c r="Y26" s="486"/>
      <c r="Z26" s="486"/>
      <c r="AA26" s="486"/>
      <c r="AB26" s="486"/>
      <c r="AC26" s="486"/>
      <c r="AD26" s="486"/>
      <c r="AE26" s="486"/>
      <c r="AF26" s="486"/>
      <c r="AG26" s="486"/>
      <c r="AH26" s="486"/>
      <c r="AI26" s="486"/>
      <c r="AJ26" s="486"/>
      <c r="AK26" s="486"/>
      <c r="AL26" s="486"/>
      <c r="AM26" s="486"/>
      <c r="AN26" s="486"/>
      <c r="AO26" s="486"/>
      <c r="AP26" s="486"/>
      <c r="AQ26" s="486"/>
      <c r="AR26" s="486"/>
      <c r="AS26" s="486"/>
      <c r="AT26" s="487"/>
      <c r="AU26" s="45"/>
      <c r="AV26" s="45"/>
    </row>
    <row r="27" spans="2:48" s="3" customFormat="1" ht="15" customHeight="1">
      <c r="B27" s="45"/>
      <c r="C27" s="485"/>
      <c r="D27" s="486"/>
      <c r="E27" s="486"/>
      <c r="F27" s="486"/>
      <c r="G27" s="486"/>
      <c r="H27" s="486"/>
      <c r="I27" s="486"/>
      <c r="J27" s="486"/>
      <c r="K27" s="486"/>
      <c r="L27" s="486"/>
      <c r="M27" s="486"/>
      <c r="N27" s="486"/>
      <c r="O27" s="486"/>
      <c r="P27" s="486"/>
      <c r="Q27" s="486"/>
      <c r="R27" s="486"/>
      <c r="S27" s="486"/>
      <c r="T27" s="486"/>
      <c r="U27" s="486"/>
      <c r="V27" s="486"/>
      <c r="W27" s="486"/>
      <c r="X27" s="486"/>
      <c r="Y27" s="486"/>
      <c r="Z27" s="486"/>
      <c r="AA27" s="486"/>
      <c r="AB27" s="486"/>
      <c r="AC27" s="486"/>
      <c r="AD27" s="486"/>
      <c r="AE27" s="486"/>
      <c r="AF27" s="486"/>
      <c r="AG27" s="486"/>
      <c r="AH27" s="486"/>
      <c r="AI27" s="486"/>
      <c r="AJ27" s="486"/>
      <c r="AK27" s="486"/>
      <c r="AL27" s="486"/>
      <c r="AM27" s="486"/>
      <c r="AN27" s="486"/>
      <c r="AO27" s="486"/>
      <c r="AP27" s="486"/>
      <c r="AQ27" s="486"/>
      <c r="AR27" s="486"/>
      <c r="AS27" s="486"/>
      <c r="AT27" s="487"/>
      <c r="AU27" s="45"/>
      <c r="AV27" s="45"/>
    </row>
    <row r="28" spans="2:48" s="3" customFormat="1" ht="15" customHeight="1">
      <c r="B28" s="45"/>
      <c r="C28" s="485"/>
      <c r="D28" s="486"/>
      <c r="E28" s="486"/>
      <c r="F28" s="486"/>
      <c r="G28" s="486"/>
      <c r="H28" s="486"/>
      <c r="I28" s="486"/>
      <c r="J28" s="486"/>
      <c r="K28" s="486"/>
      <c r="L28" s="486"/>
      <c r="M28" s="486"/>
      <c r="N28" s="486"/>
      <c r="O28" s="486"/>
      <c r="P28" s="486"/>
      <c r="Q28" s="486"/>
      <c r="R28" s="486"/>
      <c r="S28" s="486"/>
      <c r="T28" s="486"/>
      <c r="U28" s="486"/>
      <c r="V28" s="486"/>
      <c r="W28" s="486"/>
      <c r="X28" s="486"/>
      <c r="Y28" s="486"/>
      <c r="Z28" s="486"/>
      <c r="AA28" s="486"/>
      <c r="AB28" s="486"/>
      <c r="AC28" s="486"/>
      <c r="AD28" s="486"/>
      <c r="AE28" s="486"/>
      <c r="AF28" s="486"/>
      <c r="AG28" s="486"/>
      <c r="AH28" s="486"/>
      <c r="AI28" s="486"/>
      <c r="AJ28" s="486"/>
      <c r="AK28" s="486"/>
      <c r="AL28" s="486"/>
      <c r="AM28" s="486"/>
      <c r="AN28" s="486"/>
      <c r="AO28" s="486"/>
      <c r="AP28" s="486"/>
      <c r="AQ28" s="486"/>
      <c r="AR28" s="486"/>
      <c r="AS28" s="486"/>
      <c r="AT28" s="487"/>
      <c r="AU28" s="45"/>
      <c r="AV28" s="45"/>
    </row>
    <row r="29" spans="2:48" s="3" customFormat="1" ht="15" customHeight="1">
      <c r="B29" s="45"/>
      <c r="C29" s="485"/>
      <c r="D29" s="486"/>
      <c r="E29" s="486"/>
      <c r="F29" s="486"/>
      <c r="G29" s="486"/>
      <c r="H29" s="486"/>
      <c r="I29" s="486"/>
      <c r="J29" s="486"/>
      <c r="K29" s="486"/>
      <c r="L29" s="486"/>
      <c r="M29" s="486"/>
      <c r="N29" s="486"/>
      <c r="O29" s="486"/>
      <c r="P29" s="486"/>
      <c r="Q29" s="486"/>
      <c r="R29" s="486"/>
      <c r="S29" s="486"/>
      <c r="T29" s="486"/>
      <c r="U29" s="486"/>
      <c r="V29" s="486"/>
      <c r="W29" s="486"/>
      <c r="X29" s="486"/>
      <c r="Y29" s="486"/>
      <c r="Z29" s="486"/>
      <c r="AA29" s="486"/>
      <c r="AB29" s="486"/>
      <c r="AC29" s="486"/>
      <c r="AD29" s="486"/>
      <c r="AE29" s="486"/>
      <c r="AF29" s="486"/>
      <c r="AG29" s="486"/>
      <c r="AH29" s="486"/>
      <c r="AI29" s="486"/>
      <c r="AJ29" s="486"/>
      <c r="AK29" s="486"/>
      <c r="AL29" s="486"/>
      <c r="AM29" s="486"/>
      <c r="AN29" s="486"/>
      <c r="AO29" s="486"/>
      <c r="AP29" s="486"/>
      <c r="AQ29" s="486"/>
      <c r="AR29" s="486"/>
      <c r="AS29" s="486"/>
      <c r="AT29" s="487"/>
      <c r="AU29" s="45"/>
      <c r="AV29" s="45"/>
    </row>
    <row r="30" spans="2:48" s="3" customFormat="1" ht="15" customHeight="1" thickBot="1">
      <c r="B30" s="45"/>
      <c r="C30" s="488"/>
      <c r="D30" s="489"/>
      <c r="E30" s="489"/>
      <c r="F30" s="489"/>
      <c r="G30" s="489"/>
      <c r="H30" s="489"/>
      <c r="I30" s="489"/>
      <c r="J30" s="489"/>
      <c r="K30" s="489"/>
      <c r="L30" s="489"/>
      <c r="M30" s="489"/>
      <c r="N30" s="489"/>
      <c r="O30" s="489"/>
      <c r="P30" s="489"/>
      <c r="Q30" s="489"/>
      <c r="R30" s="489"/>
      <c r="S30" s="489"/>
      <c r="T30" s="489"/>
      <c r="U30" s="489"/>
      <c r="V30" s="489"/>
      <c r="W30" s="489"/>
      <c r="X30" s="489"/>
      <c r="Y30" s="489"/>
      <c r="Z30" s="489"/>
      <c r="AA30" s="489"/>
      <c r="AB30" s="489"/>
      <c r="AC30" s="489"/>
      <c r="AD30" s="489"/>
      <c r="AE30" s="489"/>
      <c r="AF30" s="489"/>
      <c r="AG30" s="489"/>
      <c r="AH30" s="489"/>
      <c r="AI30" s="489"/>
      <c r="AJ30" s="489"/>
      <c r="AK30" s="489"/>
      <c r="AL30" s="489"/>
      <c r="AM30" s="489"/>
      <c r="AN30" s="489"/>
      <c r="AO30" s="489"/>
      <c r="AP30" s="489"/>
      <c r="AQ30" s="489"/>
      <c r="AR30" s="489"/>
      <c r="AS30" s="489"/>
      <c r="AT30" s="490"/>
      <c r="AU30" s="45"/>
      <c r="AV30" s="45"/>
    </row>
    <row r="31" spans="2:48" ht="15" customHeight="1">
      <c r="C31" s="2"/>
    </row>
    <row r="32" spans="2:48" ht="15" customHeight="1">
      <c r="C32" s="46" t="s">
        <v>3</v>
      </c>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row>
    <row r="33" spans="3:47" ht="15" customHeight="1">
      <c r="C33" s="46"/>
      <c r="D33" s="33"/>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561" t="s">
        <v>275</v>
      </c>
      <c r="AM33" s="561"/>
      <c r="AN33" s="561"/>
      <c r="AO33" s="561"/>
      <c r="AP33" s="561"/>
      <c r="AQ33" s="561"/>
      <c r="AR33" s="561"/>
      <c r="AS33" s="561"/>
      <c r="AT33" s="561"/>
      <c r="AU33" s="33"/>
    </row>
    <row r="34" spans="3:47" ht="24" customHeight="1">
      <c r="C34" s="46"/>
      <c r="D34" s="380" t="s">
        <v>174</v>
      </c>
      <c r="E34" s="337" t="s">
        <v>5</v>
      </c>
      <c r="F34" s="337"/>
      <c r="G34" s="337"/>
      <c r="H34" s="337"/>
      <c r="I34" s="337"/>
      <c r="J34" s="337"/>
      <c r="K34" s="337"/>
      <c r="L34" s="337"/>
      <c r="M34" s="546" t="s">
        <v>276</v>
      </c>
      <c r="N34" s="547"/>
      <c r="O34" s="547"/>
      <c r="P34" s="547"/>
      <c r="Q34" s="547"/>
      <c r="R34" s="547"/>
      <c r="S34" s="547"/>
      <c r="T34" s="547"/>
      <c r="U34" s="547"/>
      <c r="V34" s="548"/>
      <c r="W34" s="337" t="s">
        <v>4</v>
      </c>
      <c r="X34" s="337"/>
      <c r="Y34" s="337"/>
      <c r="Z34" s="337"/>
      <c r="AA34" s="337"/>
      <c r="AB34" s="337"/>
      <c r="AC34" s="337"/>
      <c r="AD34" s="337"/>
      <c r="AE34" s="546" t="s">
        <v>277</v>
      </c>
      <c r="AF34" s="547"/>
      <c r="AG34" s="547"/>
      <c r="AH34" s="547"/>
      <c r="AI34" s="547"/>
      <c r="AJ34" s="547"/>
      <c r="AK34" s="547"/>
      <c r="AL34" s="547"/>
      <c r="AM34" s="547"/>
      <c r="AN34" s="547"/>
      <c r="AO34" s="547"/>
      <c r="AP34" s="547"/>
      <c r="AQ34" s="547"/>
      <c r="AR34" s="547"/>
      <c r="AS34" s="547"/>
      <c r="AT34" s="548"/>
      <c r="AU34" s="33"/>
    </row>
    <row r="35" spans="3:47" ht="24" customHeight="1">
      <c r="C35" s="46"/>
      <c r="D35" s="380"/>
      <c r="E35" s="337" t="s">
        <v>182</v>
      </c>
      <c r="F35" s="337"/>
      <c r="G35" s="337"/>
      <c r="H35" s="337"/>
      <c r="I35" s="337"/>
      <c r="J35" s="337"/>
      <c r="K35" s="337"/>
      <c r="L35" s="337"/>
      <c r="M35" s="546" t="s">
        <v>278</v>
      </c>
      <c r="N35" s="547"/>
      <c r="O35" s="547"/>
      <c r="P35" s="547"/>
      <c r="Q35" s="547"/>
      <c r="R35" s="547"/>
      <c r="S35" s="547"/>
      <c r="T35" s="547"/>
      <c r="U35" s="547"/>
      <c r="V35" s="547"/>
      <c r="W35" s="547"/>
      <c r="X35" s="547"/>
      <c r="Y35" s="547"/>
      <c r="Z35" s="547"/>
      <c r="AA35" s="547"/>
      <c r="AB35" s="547"/>
      <c r="AC35" s="547"/>
      <c r="AD35" s="547"/>
      <c r="AE35" s="547"/>
      <c r="AF35" s="547"/>
      <c r="AG35" s="547"/>
      <c r="AH35" s="547"/>
      <c r="AI35" s="547"/>
      <c r="AJ35" s="547"/>
      <c r="AK35" s="547"/>
      <c r="AL35" s="547"/>
      <c r="AM35" s="547"/>
      <c r="AN35" s="547"/>
      <c r="AO35" s="547"/>
      <c r="AP35" s="547"/>
      <c r="AQ35" s="547"/>
      <c r="AR35" s="547"/>
      <c r="AS35" s="547"/>
      <c r="AT35" s="548"/>
      <c r="AU35" s="33"/>
    </row>
    <row r="36" spans="3:47" ht="24" customHeight="1">
      <c r="C36" s="46"/>
      <c r="D36" s="380"/>
      <c r="E36" s="337" t="s">
        <v>6</v>
      </c>
      <c r="F36" s="337"/>
      <c r="G36" s="337"/>
      <c r="H36" s="337"/>
      <c r="I36" s="337"/>
      <c r="J36" s="337"/>
      <c r="K36" s="337"/>
      <c r="L36" s="337"/>
      <c r="M36" s="546" t="s">
        <v>279</v>
      </c>
      <c r="N36" s="547"/>
      <c r="O36" s="547"/>
      <c r="P36" s="547"/>
      <c r="Q36" s="547"/>
      <c r="R36" s="547"/>
      <c r="S36" s="547"/>
      <c r="T36" s="547"/>
      <c r="U36" s="547"/>
      <c r="V36" s="548"/>
      <c r="W36" s="337" t="s">
        <v>7</v>
      </c>
      <c r="X36" s="337"/>
      <c r="Y36" s="337"/>
      <c r="Z36" s="337"/>
      <c r="AA36" s="337"/>
      <c r="AB36" s="337"/>
      <c r="AC36" s="337"/>
      <c r="AD36" s="337"/>
      <c r="AE36" s="546" t="s">
        <v>278</v>
      </c>
      <c r="AF36" s="547"/>
      <c r="AG36" s="547"/>
      <c r="AH36" s="547"/>
      <c r="AI36" s="547"/>
      <c r="AJ36" s="547"/>
      <c r="AK36" s="547"/>
      <c r="AL36" s="547"/>
      <c r="AM36" s="547"/>
      <c r="AN36" s="547"/>
      <c r="AO36" s="547"/>
      <c r="AP36" s="547"/>
      <c r="AQ36" s="547"/>
      <c r="AR36" s="547"/>
      <c r="AS36" s="547"/>
      <c r="AT36" s="548"/>
      <c r="AU36" s="33"/>
    </row>
    <row r="37" spans="3:47" ht="24" customHeight="1">
      <c r="C37" s="46"/>
      <c r="D37" s="380"/>
      <c r="E37" s="372" t="s">
        <v>176</v>
      </c>
      <c r="F37" s="372"/>
      <c r="G37" s="372"/>
      <c r="H37" s="372"/>
      <c r="I37" s="372"/>
      <c r="J37" s="372"/>
      <c r="K37" s="372"/>
      <c r="L37" s="372"/>
      <c r="M37" s="546" t="s">
        <v>279</v>
      </c>
      <c r="N37" s="547"/>
      <c r="O37" s="547"/>
      <c r="P37" s="547"/>
      <c r="Q37" s="547"/>
      <c r="R37" s="547"/>
      <c r="S37" s="547"/>
      <c r="T37" s="547"/>
      <c r="U37" s="547"/>
      <c r="V37" s="548"/>
      <c r="W37" s="372" t="s">
        <v>178</v>
      </c>
      <c r="X37" s="372"/>
      <c r="Y37" s="372"/>
      <c r="Z37" s="372"/>
      <c r="AA37" s="372"/>
      <c r="AB37" s="372"/>
      <c r="AC37" s="372"/>
      <c r="AD37" s="372"/>
      <c r="AE37" s="549" t="s">
        <v>180</v>
      </c>
      <c r="AF37" s="550"/>
      <c r="AG37" s="550"/>
      <c r="AH37" s="550"/>
      <c r="AI37" s="550"/>
      <c r="AJ37" s="550"/>
      <c r="AK37" s="550"/>
      <c r="AL37" s="550"/>
      <c r="AM37" s="550"/>
      <c r="AN37" s="550"/>
      <c r="AO37" s="550"/>
      <c r="AP37" s="550"/>
      <c r="AQ37" s="550"/>
      <c r="AR37" s="550"/>
      <c r="AS37" s="550"/>
      <c r="AT37" s="551"/>
      <c r="AU37" s="33"/>
    </row>
    <row r="38" spans="3:47" ht="24" customHeight="1">
      <c r="C38" s="46"/>
      <c r="D38" s="380" t="s">
        <v>175</v>
      </c>
      <c r="E38" s="337" t="s">
        <v>13</v>
      </c>
      <c r="F38" s="337"/>
      <c r="G38" s="337"/>
      <c r="H38" s="337"/>
      <c r="I38" s="337"/>
      <c r="J38" s="337"/>
      <c r="K38" s="337"/>
      <c r="L38" s="337"/>
      <c r="M38" s="552" t="s">
        <v>270</v>
      </c>
      <c r="N38" s="552"/>
      <c r="O38" s="552"/>
      <c r="P38" s="552"/>
      <c r="Q38" s="552"/>
      <c r="R38" s="552"/>
      <c r="S38" s="552"/>
      <c r="T38" s="552"/>
      <c r="U38" s="552"/>
      <c r="V38" s="552"/>
      <c r="W38" s="552"/>
      <c r="X38" s="552"/>
      <c r="Y38" s="552"/>
      <c r="Z38" s="552"/>
      <c r="AA38" s="552"/>
      <c r="AB38" s="552"/>
      <c r="AC38" s="552"/>
      <c r="AD38" s="552"/>
      <c r="AE38" s="552"/>
      <c r="AF38" s="552"/>
      <c r="AG38" s="552"/>
      <c r="AH38" s="552"/>
      <c r="AI38" s="552"/>
      <c r="AJ38" s="552"/>
      <c r="AK38" s="552"/>
      <c r="AL38" s="552"/>
      <c r="AM38" s="552"/>
      <c r="AN38" s="552"/>
      <c r="AO38" s="552"/>
      <c r="AP38" s="552"/>
      <c r="AQ38" s="552"/>
      <c r="AR38" s="552"/>
      <c r="AS38" s="552"/>
      <c r="AT38" s="552"/>
      <c r="AU38" s="33"/>
    </row>
    <row r="39" spans="3:47" ht="24" customHeight="1">
      <c r="C39" s="46"/>
      <c r="D39" s="380"/>
      <c r="E39" s="337" t="s">
        <v>69</v>
      </c>
      <c r="F39" s="337"/>
      <c r="G39" s="337"/>
      <c r="H39" s="337"/>
      <c r="I39" s="337"/>
      <c r="J39" s="337"/>
      <c r="K39" s="337"/>
      <c r="L39" s="337"/>
      <c r="M39" s="72" t="s">
        <v>241</v>
      </c>
      <c r="N39" s="553" t="s">
        <v>280</v>
      </c>
      <c r="O39" s="554"/>
      <c r="P39" s="554"/>
      <c r="Q39" s="554"/>
      <c r="R39" s="554"/>
      <c r="S39" s="554"/>
      <c r="T39" s="554"/>
      <c r="U39" s="554"/>
      <c r="V39" s="554"/>
      <c r="W39" s="555"/>
      <c r="X39" s="385" t="s">
        <v>242</v>
      </c>
      <c r="Y39" s="386"/>
      <c r="Z39" s="557" t="s">
        <v>278</v>
      </c>
      <c r="AA39" s="557"/>
      <c r="AB39" s="557"/>
      <c r="AC39" s="557"/>
      <c r="AD39" s="557"/>
      <c r="AE39" s="557"/>
      <c r="AF39" s="557"/>
      <c r="AG39" s="557"/>
      <c r="AH39" s="557"/>
      <c r="AI39" s="557"/>
      <c r="AJ39" s="557"/>
      <c r="AK39" s="557"/>
      <c r="AL39" s="557"/>
      <c r="AM39" s="557"/>
      <c r="AN39" s="557"/>
      <c r="AO39" s="557"/>
      <c r="AP39" s="557"/>
      <c r="AQ39" s="557"/>
      <c r="AR39" s="557"/>
      <c r="AS39" s="557"/>
      <c r="AT39" s="558"/>
      <c r="AU39" s="33"/>
    </row>
    <row r="40" spans="3:47" ht="24" customHeight="1">
      <c r="C40" s="46"/>
      <c r="D40" s="380"/>
      <c r="E40" s="337" t="s">
        <v>68</v>
      </c>
      <c r="F40" s="337"/>
      <c r="G40" s="337"/>
      <c r="H40" s="337"/>
      <c r="I40" s="337"/>
      <c r="J40" s="337"/>
      <c r="K40" s="337"/>
      <c r="L40" s="337"/>
      <c r="M40" s="573"/>
      <c r="N40" s="573"/>
      <c r="O40" s="573"/>
      <c r="P40" s="573"/>
      <c r="Q40" s="573"/>
      <c r="R40" s="573"/>
      <c r="S40" s="573"/>
      <c r="T40" s="573"/>
      <c r="U40" s="573"/>
      <c r="V40" s="573"/>
      <c r="W40" s="573"/>
      <c r="X40" s="573"/>
      <c r="Y40" s="573"/>
      <c r="Z40" s="573"/>
      <c r="AA40" s="573"/>
      <c r="AB40" s="573"/>
      <c r="AC40" s="573"/>
      <c r="AD40" s="573"/>
      <c r="AE40" s="573"/>
      <c r="AF40" s="573"/>
      <c r="AG40" s="573"/>
      <c r="AH40" s="573"/>
      <c r="AI40" s="573"/>
      <c r="AJ40" s="573"/>
      <c r="AK40" s="573"/>
      <c r="AL40" s="573"/>
      <c r="AM40" s="573"/>
      <c r="AN40" s="573"/>
      <c r="AO40" s="573"/>
      <c r="AP40" s="573"/>
      <c r="AQ40" s="573"/>
      <c r="AR40" s="573"/>
      <c r="AS40" s="573"/>
      <c r="AT40" s="573"/>
      <c r="AU40" s="33"/>
    </row>
    <row r="41" spans="3:47" ht="24" customHeight="1">
      <c r="C41" s="46"/>
      <c r="D41" s="380"/>
      <c r="E41" s="337" t="s">
        <v>8</v>
      </c>
      <c r="F41" s="337"/>
      <c r="G41" s="337"/>
      <c r="H41" s="337"/>
      <c r="I41" s="337"/>
      <c r="J41" s="337"/>
      <c r="K41" s="337"/>
      <c r="L41" s="371"/>
      <c r="M41" s="553" t="s">
        <v>265</v>
      </c>
      <c r="N41" s="554"/>
      <c r="O41" s="574">
        <v>2</v>
      </c>
      <c r="P41" s="554"/>
      <c r="Q41" s="94" t="s">
        <v>266</v>
      </c>
      <c r="R41" s="554">
        <v>1</v>
      </c>
      <c r="S41" s="554"/>
      <c r="T41" s="94" t="s">
        <v>267</v>
      </c>
      <c r="U41" s="554">
        <v>1</v>
      </c>
      <c r="V41" s="554"/>
      <c r="W41" s="94" t="s">
        <v>268</v>
      </c>
      <c r="X41" s="47"/>
      <c r="Y41" s="47"/>
      <c r="Z41" s="47"/>
      <c r="AA41" s="47"/>
      <c r="AB41" s="47"/>
      <c r="AC41" s="47"/>
      <c r="AD41" s="47"/>
      <c r="AE41" s="47"/>
      <c r="AF41" s="47"/>
      <c r="AG41" s="47"/>
      <c r="AH41" s="47"/>
      <c r="AI41" s="47"/>
      <c r="AJ41" s="47"/>
      <c r="AK41" s="47"/>
      <c r="AL41" s="47"/>
      <c r="AM41" s="47"/>
      <c r="AN41" s="47"/>
      <c r="AO41" s="47"/>
      <c r="AP41" s="47"/>
      <c r="AQ41" s="47"/>
      <c r="AR41" s="47"/>
      <c r="AS41" s="47"/>
      <c r="AT41" s="95"/>
      <c r="AU41" s="33"/>
    </row>
    <row r="42" spans="3:47" ht="24" customHeight="1">
      <c r="C42" s="46"/>
      <c r="D42" s="380"/>
      <c r="E42" s="337" t="s">
        <v>14</v>
      </c>
      <c r="F42" s="337"/>
      <c r="G42" s="337"/>
      <c r="H42" s="337"/>
      <c r="I42" s="337"/>
      <c r="J42" s="337"/>
      <c r="K42" s="337"/>
      <c r="L42" s="337"/>
      <c r="M42" s="567" t="s">
        <v>228</v>
      </c>
      <c r="N42" s="567"/>
      <c r="O42" s="567"/>
      <c r="P42" s="567"/>
      <c r="Q42" s="567"/>
      <c r="R42" s="567"/>
      <c r="S42" s="567"/>
      <c r="T42" s="567"/>
      <c r="U42" s="567"/>
      <c r="V42" s="567"/>
      <c r="W42" s="567"/>
      <c r="X42" s="567"/>
      <c r="Y42" s="567"/>
      <c r="Z42" s="567"/>
      <c r="AA42" s="567"/>
      <c r="AB42" s="567"/>
      <c r="AC42" s="567"/>
      <c r="AD42" s="567"/>
      <c r="AE42" s="567"/>
      <c r="AF42" s="567"/>
      <c r="AG42" s="567"/>
      <c r="AH42" s="567"/>
      <c r="AI42" s="567"/>
      <c r="AJ42" s="567"/>
      <c r="AK42" s="567"/>
      <c r="AL42" s="567"/>
      <c r="AM42" s="567"/>
      <c r="AN42" s="567"/>
      <c r="AO42" s="567"/>
      <c r="AP42" s="567"/>
      <c r="AQ42" s="567"/>
      <c r="AR42" s="567"/>
      <c r="AS42" s="567"/>
      <c r="AT42" s="567"/>
      <c r="AU42" s="33"/>
    </row>
    <row r="43" spans="3:47" ht="24" customHeight="1">
      <c r="C43" s="46"/>
      <c r="D43" s="380"/>
      <c r="E43" s="337" t="s">
        <v>9</v>
      </c>
      <c r="F43" s="337"/>
      <c r="G43" s="337"/>
      <c r="H43" s="337"/>
      <c r="I43" s="337"/>
      <c r="J43" s="337"/>
      <c r="K43" s="337"/>
      <c r="L43" s="371"/>
      <c r="M43" s="385" t="s">
        <v>269</v>
      </c>
      <c r="N43" s="386"/>
      <c r="O43" s="568">
        <v>10</v>
      </c>
      <c r="P43" s="568"/>
      <c r="Q43" s="349" t="s">
        <v>107</v>
      </c>
      <c r="R43" s="349"/>
      <c r="S43" s="349"/>
      <c r="T43" s="349"/>
      <c r="U43" s="349"/>
      <c r="V43" s="349"/>
      <c r="W43" s="349"/>
      <c r="X43" s="349"/>
      <c r="Y43" s="349"/>
      <c r="Z43" s="349"/>
      <c r="AA43" s="349"/>
      <c r="AB43" s="349"/>
      <c r="AC43" s="349"/>
      <c r="AD43" s="349"/>
      <c r="AE43" s="349"/>
      <c r="AF43" s="349"/>
      <c r="AG43" s="349"/>
      <c r="AH43" s="349"/>
      <c r="AI43" s="349"/>
      <c r="AJ43" s="349"/>
      <c r="AK43" s="349"/>
      <c r="AL43" s="349"/>
      <c r="AM43" s="349"/>
      <c r="AN43" s="349"/>
      <c r="AO43" s="349"/>
      <c r="AP43" s="349"/>
      <c r="AQ43" s="349"/>
      <c r="AR43" s="349"/>
      <c r="AS43" s="349"/>
      <c r="AT43" s="350"/>
      <c r="AU43" s="33"/>
    </row>
    <row r="44" spans="3:47" ht="24" customHeight="1">
      <c r="C44" s="46"/>
      <c r="D44" s="380"/>
      <c r="E44" s="337" t="s">
        <v>12</v>
      </c>
      <c r="F44" s="337"/>
      <c r="G44" s="337"/>
      <c r="H44" s="337"/>
      <c r="I44" s="337"/>
      <c r="J44" s="337"/>
      <c r="K44" s="337"/>
      <c r="L44" s="337"/>
      <c r="M44" s="565" t="s">
        <v>273</v>
      </c>
      <c r="N44" s="565"/>
      <c r="O44" s="565"/>
      <c r="P44" s="565"/>
      <c r="Q44" s="565"/>
      <c r="R44" s="565"/>
      <c r="S44" s="565"/>
      <c r="T44" s="565"/>
      <c r="U44" s="565"/>
      <c r="V44" s="565"/>
      <c r="W44" s="565"/>
      <c r="X44" s="565"/>
      <c r="Y44" s="565"/>
      <c r="Z44" s="565"/>
      <c r="AA44" s="565"/>
      <c r="AB44" s="565"/>
      <c r="AC44" s="565"/>
      <c r="AD44" s="565"/>
      <c r="AE44" s="565"/>
      <c r="AF44" s="565"/>
      <c r="AG44" s="565"/>
      <c r="AH44" s="565"/>
      <c r="AI44" s="565"/>
      <c r="AJ44" s="565"/>
      <c r="AK44" s="565"/>
      <c r="AL44" s="565"/>
      <c r="AM44" s="565"/>
      <c r="AN44" s="565"/>
      <c r="AO44" s="565"/>
      <c r="AP44" s="565"/>
      <c r="AQ44" s="565"/>
      <c r="AR44" s="565"/>
      <c r="AS44" s="565"/>
      <c r="AT44" s="565"/>
      <c r="AU44" s="33"/>
    </row>
    <row r="45" spans="3:47" ht="24" customHeight="1">
      <c r="C45" s="46"/>
      <c r="D45" s="380"/>
      <c r="E45" s="566" t="s">
        <v>194</v>
      </c>
      <c r="F45" s="566"/>
      <c r="G45" s="566"/>
      <c r="H45" s="566"/>
      <c r="I45" s="566"/>
      <c r="J45" s="566"/>
      <c r="K45" s="566"/>
      <c r="L45" s="566"/>
      <c r="M45" s="556" t="s">
        <v>334</v>
      </c>
      <c r="N45" s="557"/>
      <c r="O45" s="557"/>
      <c r="P45" s="557"/>
      <c r="Q45" s="557"/>
      <c r="R45" s="557"/>
      <c r="S45" s="557"/>
      <c r="T45" s="557"/>
      <c r="U45" s="557"/>
      <c r="V45" s="557"/>
      <c r="W45" s="557"/>
      <c r="X45" s="557"/>
      <c r="Y45" s="557"/>
      <c r="Z45" s="557"/>
      <c r="AA45" s="557"/>
      <c r="AB45" s="557"/>
      <c r="AC45" s="557"/>
      <c r="AD45" s="557"/>
      <c r="AE45" s="557"/>
      <c r="AF45" s="557"/>
      <c r="AG45" s="557"/>
      <c r="AH45" s="557"/>
      <c r="AI45" s="557"/>
      <c r="AJ45" s="557"/>
      <c r="AK45" s="557"/>
      <c r="AL45" s="557"/>
      <c r="AM45" s="557"/>
      <c r="AN45" s="557"/>
      <c r="AO45" s="557"/>
      <c r="AP45" s="557"/>
      <c r="AQ45" s="557"/>
      <c r="AR45" s="557"/>
      <c r="AS45" s="557"/>
      <c r="AT45" s="558"/>
      <c r="AU45" s="33"/>
    </row>
    <row r="46" spans="3:47" ht="24" customHeight="1">
      <c r="C46" s="33"/>
      <c r="D46" s="380"/>
      <c r="E46" s="337" t="s">
        <v>10</v>
      </c>
      <c r="F46" s="337"/>
      <c r="G46" s="337"/>
      <c r="H46" s="337"/>
      <c r="I46" s="337"/>
      <c r="J46" s="337"/>
      <c r="K46" s="337"/>
      <c r="L46" s="371"/>
      <c r="M46" s="564" t="s">
        <v>259</v>
      </c>
      <c r="N46" s="564"/>
      <c r="O46" s="564"/>
      <c r="P46" s="564"/>
      <c r="Q46" s="564"/>
      <c r="R46" s="366" t="s">
        <v>261</v>
      </c>
      <c r="S46" s="366"/>
      <c r="T46" s="366"/>
      <c r="U46" s="366"/>
      <c r="V46" s="366"/>
      <c r="W46" s="366"/>
      <c r="X46" s="366"/>
      <c r="Y46" s="366"/>
      <c r="Z46" s="366"/>
      <c r="AA46" s="366"/>
      <c r="AB46" s="366"/>
      <c r="AC46" s="366"/>
      <c r="AD46" s="557"/>
      <c r="AE46" s="557"/>
      <c r="AF46" s="557"/>
      <c r="AG46" s="557"/>
      <c r="AH46" s="557"/>
      <c r="AI46" s="557"/>
      <c r="AJ46" s="557"/>
      <c r="AK46" s="557"/>
      <c r="AL46" s="557"/>
      <c r="AM46" s="557"/>
      <c r="AN46" s="557"/>
      <c r="AO46" s="557"/>
      <c r="AP46" s="557"/>
      <c r="AQ46" s="557"/>
      <c r="AR46" s="557"/>
      <c r="AS46" s="557"/>
      <c r="AT46" s="558"/>
      <c r="AU46" s="33"/>
    </row>
    <row r="47" spans="3:47" ht="24" customHeight="1">
      <c r="C47" s="33"/>
      <c r="D47" s="380"/>
      <c r="E47" s="337" t="s">
        <v>11</v>
      </c>
      <c r="F47" s="337"/>
      <c r="G47" s="337"/>
      <c r="H47" s="337"/>
      <c r="I47" s="337"/>
      <c r="J47" s="337"/>
      <c r="K47" s="337"/>
      <c r="L47" s="337"/>
      <c r="M47" s="565" t="s">
        <v>281</v>
      </c>
      <c r="N47" s="565"/>
      <c r="O47" s="565"/>
      <c r="P47" s="565"/>
      <c r="Q47" s="565"/>
      <c r="R47" s="565"/>
      <c r="S47" s="565"/>
      <c r="T47" s="565"/>
      <c r="U47" s="565"/>
      <c r="V47" s="565"/>
      <c r="W47" s="565"/>
      <c r="X47" s="565"/>
      <c r="Y47" s="565"/>
      <c r="Z47" s="565"/>
      <c r="AA47" s="565"/>
      <c r="AB47" s="565"/>
      <c r="AC47" s="565"/>
      <c r="AD47" s="565"/>
      <c r="AE47" s="565"/>
      <c r="AF47" s="565"/>
      <c r="AG47" s="565"/>
      <c r="AH47" s="565"/>
      <c r="AI47" s="565"/>
      <c r="AJ47" s="565"/>
      <c r="AK47" s="565"/>
      <c r="AL47" s="565"/>
      <c r="AM47" s="565"/>
      <c r="AN47" s="565"/>
      <c r="AO47" s="565"/>
      <c r="AP47" s="565"/>
      <c r="AQ47" s="565"/>
      <c r="AR47" s="565"/>
      <c r="AS47" s="565"/>
      <c r="AT47" s="565"/>
      <c r="AU47" s="33"/>
    </row>
    <row r="48" spans="3:47" ht="24" customHeight="1">
      <c r="C48" s="33"/>
      <c r="D48" s="380"/>
      <c r="E48" s="382" t="s">
        <v>15</v>
      </c>
      <c r="F48" s="337"/>
      <c r="G48" s="337"/>
      <c r="H48" s="337"/>
      <c r="I48" s="337"/>
      <c r="J48" s="337"/>
      <c r="K48" s="337"/>
      <c r="L48" s="337"/>
      <c r="M48" s="552"/>
      <c r="N48" s="552"/>
      <c r="O48" s="552"/>
      <c r="P48" s="552"/>
      <c r="Q48" s="552"/>
      <c r="R48" s="552"/>
      <c r="S48" s="552"/>
      <c r="T48" s="552"/>
      <c r="U48" s="552"/>
      <c r="V48" s="552"/>
      <c r="W48" s="552"/>
      <c r="X48" s="552"/>
      <c r="Y48" s="552"/>
      <c r="Z48" s="552"/>
      <c r="AA48" s="552"/>
      <c r="AB48" s="552"/>
      <c r="AC48" s="552"/>
      <c r="AD48" s="552"/>
      <c r="AE48" s="552"/>
      <c r="AF48" s="552"/>
      <c r="AG48" s="552"/>
      <c r="AH48" s="552"/>
      <c r="AI48" s="552"/>
      <c r="AJ48" s="552"/>
      <c r="AK48" s="552"/>
      <c r="AL48" s="552"/>
      <c r="AM48" s="552"/>
      <c r="AN48" s="552"/>
      <c r="AO48" s="552"/>
      <c r="AP48" s="552"/>
      <c r="AQ48" s="552"/>
      <c r="AR48" s="552"/>
      <c r="AS48" s="552"/>
      <c r="AT48" s="552"/>
      <c r="AU48" s="33"/>
    </row>
    <row r="49" spans="2:47" ht="24" customHeight="1">
      <c r="C49" s="33"/>
      <c r="D49" s="380"/>
      <c r="E49" s="337"/>
      <c r="F49" s="337"/>
      <c r="G49" s="337"/>
      <c r="H49" s="337"/>
      <c r="I49" s="337"/>
      <c r="J49" s="337"/>
      <c r="K49" s="337"/>
      <c r="L49" s="337"/>
      <c r="M49" s="552"/>
      <c r="N49" s="552"/>
      <c r="O49" s="552"/>
      <c r="P49" s="552"/>
      <c r="Q49" s="552"/>
      <c r="R49" s="552"/>
      <c r="S49" s="552"/>
      <c r="T49" s="552"/>
      <c r="U49" s="552"/>
      <c r="V49" s="552"/>
      <c r="W49" s="552"/>
      <c r="X49" s="552"/>
      <c r="Y49" s="552"/>
      <c r="Z49" s="552"/>
      <c r="AA49" s="552"/>
      <c r="AB49" s="552"/>
      <c r="AC49" s="552"/>
      <c r="AD49" s="552"/>
      <c r="AE49" s="552"/>
      <c r="AF49" s="552"/>
      <c r="AG49" s="552"/>
      <c r="AH49" s="552"/>
      <c r="AI49" s="552"/>
      <c r="AJ49" s="552"/>
      <c r="AK49" s="552"/>
      <c r="AL49" s="552"/>
      <c r="AM49" s="552"/>
      <c r="AN49" s="552"/>
      <c r="AO49" s="552"/>
      <c r="AP49" s="552"/>
      <c r="AQ49" s="552"/>
      <c r="AR49" s="552"/>
      <c r="AS49" s="552"/>
      <c r="AT49" s="552"/>
      <c r="AU49" s="33"/>
    </row>
    <row r="50" spans="2:47" ht="15" customHeight="1">
      <c r="C50" s="33"/>
      <c r="D50" s="48" t="s">
        <v>56</v>
      </c>
      <c r="E50" s="48" t="s">
        <v>179</v>
      </c>
      <c r="F50" s="33"/>
      <c r="G50" s="33"/>
      <c r="H50" s="33"/>
      <c r="I50" s="33"/>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3"/>
    </row>
    <row r="51" spans="2:47" ht="15" customHeight="1">
      <c r="C51" s="33"/>
      <c r="D51" s="33"/>
      <c r="E51" s="33"/>
      <c r="F51" s="33"/>
      <c r="G51" s="33"/>
      <c r="H51" s="33"/>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33"/>
      <c r="AK51" s="33"/>
      <c r="AL51" s="33"/>
      <c r="AM51" s="33"/>
      <c r="AN51" s="33"/>
      <c r="AO51" s="33"/>
      <c r="AP51" s="33"/>
      <c r="AQ51" s="33"/>
      <c r="AR51" s="33"/>
      <c r="AS51" s="33"/>
      <c r="AT51" s="33"/>
      <c r="AU51" s="33"/>
    </row>
    <row r="55" spans="2:47" ht="15" customHeight="1">
      <c r="B55" s="33"/>
      <c r="C55" s="33" t="s">
        <v>150</v>
      </c>
      <c r="D55" s="33"/>
      <c r="E55" s="33"/>
      <c r="F55" s="33"/>
      <c r="G55" s="33"/>
      <c r="H55" s="33"/>
      <c r="I55" s="33"/>
      <c r="J55" s="33"/>
      <c r="K55" s="33"/>
      <c r="L55" s="33"/>
      <c r="M55" s="33"/>
      <c r="N55" s="33"/>
      <c r="O55" s="33"/>
      <c r="P55" s="33"/>
      <c r="Q55" s="33"/>
      <c r="R55" s="33"/>
      <c r="S55" s="33"/>
      <c r="T55" s="33"/>
      <c r="U55" s="33"/>
      <c r="V55" s="33"/>
      <c r="W55" s="33"/>
      <c r="X55" s="33"/>
      <c r="Y55" s="33"/>
      <c r="Z55" s="33"/>
      <c r="AA55" s="33"/>
      <c r="AB55" s="33"/>
      <c r="AC55" s="33"/>
      <c r="AD55" s="33"/>
      <c r="AE55" s="33"/>
      <c r="AF55" s="33"/>
      <c r="AG55" s="33"/>
      <c r="AH55" s="33"/>
      <c r="AI55" s="33"/>
      <c r="AJ55" s="33"/>
      <c r="AK55" s="33"/>
      <c r="AL55" s="33"/>
      <c r="AM55" s="33"/>
      <c r="AN55" s="33"/>
      <c r="AO55" s="33"/>
      <c r="AP55" s="33"/>
      <c r="AQ55" s="33"/>
      <c r="AR55" s="33"/>
      <c r="AS55" s="33"/>
      <c r="AT55" s="33"/>
      <c r="AU55" s="33"/>
    </row>
    <row r="56" spans="2:47" ht="15" customHeight="1" thickBot="1">
      <c r="B56" s="33"/>
      <c r="C56" s="33" t="s">
        <v>149</v>
      </c>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c r="AG56" s="33"/>
      <c r="AH56" s="33"/>
      <c r="AI56" s="33"/>
      <c r="AJ56" s="33"/>
      <c r="AK56" s="33"/>
      <c r="AL56" s="33"/>
      <c r="AM56" s="33"/>
      <c r="AN56" s="33"/>
      <c r="AO56" s="33"/>
      <c r="AP56" s="33"/>
      <c r="AQ56" s="33"/>
      <c r="AR56" s="33"/>
      <c r="AS56" s="33"/>
      <c r="AT56" s="33"/>
      <c r="AU56" s="33"/>
    </row>
    <row r="57" spans="2:47" ht="15" customHeight="1">
      <c r="B57" s="33"/>
      <c r="C57" s="33"/>
      <c r="D57" s="358"/>
      <c r="E57" s="352"/>
      <c r="F57" s="354"/>
      <c r="G57" s="360" t="s">
        <v>32</v>
      </c>
      <c r="H57" s="360"/>
      <c r="I57" s="360"/>
      <c r="J57" s="361"/>
      <c r="K57" s="360" t="s">
        <v>148</v>
      </c>
      <c r="L57" s="360"/>
      <c r="M57" s="360"/>
      <c r="N57" s="361"/>
      <c r="O57" s="352" t="s">
        <v>33</v>
      </c>
      <c r="P57" s="352"/>
      <c r="Q57" s="352"/>
      <c r="R57" s="352"/>
      <c r="S57" s="352" t="s">
        <v>31</v>
      </c>
      <c r="T57" s="352"/>
      <c r="U57" s="352"/>
      <c r="V57" s="352"/>
      <c r="W57" s="352" t="s">
        <v>34</v>
      </c>
      <c r="X57" s="352"/>
      <c r="Y57" s="352"/>
      <c r="Z57" s="352"/>
      <c r="AA57" s="352" t="s">
        <v>35</v>
      </c>
      <c r="AB57" s="352"/>
      <c r="AC57" s="352"/>
      <c r="AD57" s="352"/>
      <c r="AE57" s="352" t="s">
        <v>36</v>
      </c>
      <c r="AF57" s="352"/>
      <c r="AG57" s="352"/>
      <c r="AH57" s="352"/>
      <c r="AI57" s="352" t="s">
        <v>37</v>
      </c>
      <c r="AJ57" s="352"/>
      <c r="AK57" s="352"/>
      <c r="AL57" s="352"/>
      <c r="AM57" s="352" t="s">
        <v>38</v>
      </c>
      <c r="AN57" s="352"/>
      <c r="AO57" s="352"/>
      <c r="AP57" s="352"/>
      <c r="AQ57" s="352" t="s">
        <v>30</v>
      </c>
      <c r="AR57" s="352"/>
      <c r="AS57" s="352"/>
      <c r="AT57" s="354"/>
      <c r="AU57" s="33"/>
    </row>
    <row r="58" spans="2:47" ht="15" customHeight="1" thickBot="1">
      <c r="B58" s="33"/>
      <c r="C58" s="33"/>
      <c r="D58" s="359"/>
      <c r="E58" s="353"/>
      <c r="F58" s="355"/>
      <c r="G58" s="362"/>
      <c r="H58" s="362"/>
      <c r="I58" s="362"/>
      <c r="J58" s="363"/>
      <c r="K58" s="362"/>
      <c r="L58" s="362"/>
      <c r="M58" s="362"/>
      <c r="N58" s="363"/>
      <c r="O58" s="353"/>
      <c r="P58" s="353"/>
      <c r="Q58" s="353"/>
      <c r="R58" s="353"/>
      <c r="S58" s="353"/>
      <c r="T58" s="353"/>
      <c r="U58" s="353"/>
      <c r="V58" s="353"/>
      <c r="W58" s="353"/>
      <c r="X58" s="353"/>
      <c r="Y58" s="353"/>
      <c r="Z58" s="353"/>
      <c r="AA58" s="353"/>
      <c r="AB58" s="353"/>
      <c r="AC58" s="353"/>
      <c r="AD58" s="353"/>
      <c r="AE58" s="353"/>
      <c r="AF58" s="353"/>
      <c r="AG58" s="353"/>
      <c r="AH58" s="353"/>
      <c r="AI58" s="353"/>
      <c r="AJ58" s="353"/>
      <c r="AK58" s="353"/>
      <c r="AL58" s="353"/>
      <c r="AM58" s="353"/>
      <c r="AN58" s="353"/>
      <c r="AO58" s="353"/>
      <c r="AP58" s="353"/>
      <c r="AQ58" s="353"/>
      <c r="AR58" s="353"/>
      <c r="AS58" s="353"/>
      <c r="AT58" s="355"/>
      <c r="AU58" s="33"/>
    </row>
    <row r="59" spans="2:47" ht="15" customHeight="1">
      <c r="B59" s="33"/>
      <c r="C59" s="33"/>
      <c r="D59" s="364" t="s">
        <v>16</v>
      </c>
      <c r="E59" s="352" t="s">
        <v>18</v>
      </c>
      <c r="F59" s="354"/>
      <c r="G59" s="74"/>
      <c r="H59" s="570"/>
      <c r="I59" s="570"/>
      <c r="J59" s="56" t="s">
        <v>107</v>
      </c>
      <c r="K59" s="75"/>
      <c r="L59" s="570"/>
      <c r="M59" s="570"/>
      <c r="N59" s="56" t="s">
        <v>107</v>
      </c>
      <c r="O59" s="76"/>
      <c r="P59" s="570"/>
      <c r="Q59" s="570"/>
      <c r="R59" s="56" t="s">
        <v>107</v>
      </c>
      <c r="S59" s="76"/>
      <c r="T59" s="569">
        <v>5</v>
      </c>
      <c r="U59" s="569"/>
      <c r="V59" s="56" t="s">
        <v>107</v>
      </c>
      <c r="W59" s="76"/>
      <c r="X59" s="569">
        <v>3</v>
      </c>
      <c r="Y59" s="569"/>
      <c r="Z59" s="56" t="s">
        <v>107</v>
      </c>
      <c r="AA59" s="76"/>
      <c r="AB59" s="569">
        <v>2</v>
      </c>
      <c r="AC59" s="569"/>
      <c r="AD59" s="56" t="s">
        <v>107</v>
      </c>
      <c r="AE59" s="76"/>
      <c r="AF59" s="570"/>
      <c r="AG59" s="570"/>
      <c r="AH59" s="56" t="s">
        <v>107</v>
      </c>
      <c r="AI59" s="76"/>
      <c r="AJ59" s="570"/>
      <c r="AK59" s="570"/>
      <c r="AL59" s="56" t="s">
        <v>107</v>
      </c>
      <c r="AM59" s="76"/>
      <c r="AN59" s="570"/>
      <c r="AO59" s="570"/>
      <c r="AP59" s="56" t="s">
        <v>107</v>
      </c>
      <c r="AQ59" s="77"/>
      <c r="AR59" s="356">
        <f>SUM(H59,L59,P59,T59,X59,AB59,AF59,AJ59,AN59)</f>
        <v>10</v>
      </c>
      <c r="AS59" s="356"/>
      <c r="AT59" s="78" t="s">
        <v>107</v>
      </c>
      <c r="AU59" s="33"/>
    </row>
    <row r="60" spans="2:47" ht="15" customHeight="1">
      <c r="B60" s="33"/>
      <c r="C60" s="33"/>
      <c r="D60" s="345"/>
      <c r="E60" s="342" t="s">
        <v>19</v>
      </c>
      <c r="F60" s="343"/>
      <c r="G60" s="79"/>
      <c r="H60" s="571"/>
      <c r="I60" s="571"/>
      <c r="J60" s="57" t="s">
        <v>107</v>
      </c>
      <c r="K60" s="80"/>
      <c r="L60" s="571"/>
      <c r="M60" s="571"/>
      <c r="N60" s="57" t="s">
        <v>107</v>
      </c>
      <c r="O60" s="81"/>
      <c r="P60" s="571"/>
      <c r="Q60" s="571"/>
      <c r="R60" s="57" t="s">
        <v>107</v>
      </c>
      <c r="S60" s="81"/>
      <c r="T60" s="572">
        <v>5</v>
      </c>
      <c r="U60" s="572"/>
      <c r="V60" s="57" t="s">
        <v>107</v>
      </c>
      <c r="W60" s="81"/>
      <c r="X60" s="572">
        <v>3</v>
      </c>
      <c r="Y60" s="572"/>
      <c r="Z60" s="57" t="s">
        <v>107</v>
      </c>
      <c r="AA60" s="81"/>
      <c r="AB60" s="572">
        <v>2</v>
      </c>
      <c r="AC60" s="572"/>
      <c r="AD60" s="57" t="s">
        <v>107</v>
      </c>
      <c r="AE60" s="81"/>
      <c r="AF60" s="571"/>
      <c r="AG60" s="571"/>
      <c r="AH60" s="57" t="s">
        <v>107</v>
      </c>
      <c r="AI60" s="81"/>
      <c r="AJ60" s="571"/>
      <c r="AK60" s="571"/>
      <c r="AL60" s="57" t="s">
        <v>107</v>
      </c>
      <c r="AM60" s="81"/>
      <c r="AN60" s="571"/>
      <c r="AO60" s="571"/>
      <c r="AP60" s="57" t="s">
        <v>107</v>
      </c>
      <c r="AQ60" s="82"/>
      <c r="AR60" s="383">
        <f t="shared" ref="AR60:AR70" si="0">SUM(H60,L60,P60,T60,X60,AB60,AF60,AJ60,AN60)</f>
        <v>10</v>
      </c>
      <c r="AS60" s="383"/>
      <c r="AT60" s="83" t="s">
        <v>107</v>
      </c>
      <c r="AU60" s="33"/>
    </row>
    <row r="61" spans="2:47" ht="15" customHeight="1">
      <c r="B61" s="33"/>
      <c r="C61" s="33"/>
      <c r="D61" s="345"/>
      <c r="E61" s="342" t="s">
        <v>20</v>
      </c>
      <c r="F61" s="343"/>
      <c r="G61" s="79"/>
      <c r="H61" s="571"/>
      <c r="I61" s="571"/>
      <c r="J61" s="57" t="s">
        <v>107</v>
      </c>
      <c r="K61" s="80"/>
      <c r="L61" s="571"/>
      <c r="M61" s="571"/>
      <c r="N61" s="57" t="s">
        <v>107</v>
      </c>
      <c r="O61" s="81"/>
      <c r="P61" s="571"/>
      <c r="Q61" s="571"/>
      <c r="R61" s="57" t="s">
        <v>107</v>
      </c>
      <c r="S61" s="81"/>
      <c r="T61" s="572">
        <v>5</v>
      </c>
      <c r="U61" s="572"/>
      <c r="V61" s="57" t="s">
        <v>107</v>
      </c>
      <c r="W61" s="81"/>
      <c r="X61" s="572">
        <v>3</v>
      </c>
      <c r="Y61" s="572"/>
      <c r="Z61" s="57" t="s">
        <v>107</v>
      </c>
      <c r="AA61" s="81"/>
      <c r="AB61" s="572">
        <v>2</v>
      </c>
      <c r="AC61" s="572"/>
      <c r="AD61" s="57" t="s">
        <v>107</v>
      </c>
      <c r="AE61" s="81"/>
      <c r="AF61" s="571"/>
      <c r="AG61" s="571"/>
      <c r="AH61" s="57" t="s">
        <v>107</v>
      </c>
      <c r="AI61" s="81"/>
      <c r="AJ61" s="571"/>
      <c r="AK61" s="571"/>
      <c r="AL61" s="57" t="s">
        <v>107</v>
      </c>
      <c r="AM61" s="81"/>
      <c r="AN61" s="571"/>
      <c r="AO61" s="571"/>
      <c r="AP61" s="57" t="s">
        <v>107</v>
      </c>
      <c r="AQ61" s="82"/>
      <c r="AR61" s="383">
        <f t="shared" si="0"/>
        <v>10</v>
      </c>
      <c r="AS61" s="383"/>
      <c r="AT61" s="83" t="s">
        <v>107</v>
      </c>
      <c r="AU61" s="33"/>
    </row>
    <row r="62" spans="2:47" ht="15" customHeight="1">
      <c r="B62" s="33"/>
      <c r="C62" s="33"/>
      <c r="D62" s="345"/>
      <c r="E62" s="342" t="s">
        <v>21</v>
      </c>
      <c r="F62" s="343"/>
      <c r="G62" s="79"/>
      <c r="H62" s="571"/>
      <c r="I62" s="571"/>
      <c r="J62" s="57" t="s">
        <v>107</v>
      </c>
      <c r="K62" s="80"/>
      <c r="L62" s="571"/>
      <c r="M62" s="571"/>
      <c r="N62" s="57" t="s">
        <v>107</v>
      </c>
      <c r="O62" s="81"/>
      <c r="P62" s="571"/>
      <c r="Q62" s="571"/>
      <c r="R62" s="57" t="s">
        <v>107</v>
      </c>
      <c r="S62" s="81"/>
      <c r="T62" s="572">
        <v>5</v>
      </c>
      <c r="U62" s="572"/>
      <c r="V62" s="57" t="s">
        <v>107</v>
      </c>
      <c r="W62" s="81"/>
      <c r="X62" s="572">
        <v>3</v>
      </c>
      <c r="Y62" s="572"/>
      <c r="Z62" s="57" t="s">
        <v>107</v>
      </c>
      <c r="AA62" s="81"/>
      <c r="AB62" s="572">
        <v>2</v>
      </c>
      <c r="AC62" s="572"/>
      <c r="AD62" s="57" t="s">
        <v>107</v>
      </c>
      <c r="AE62" s="81"/>
      <c r="AF62" s="571"/>
      <c r="AG62" s="571"/>
      <c r="AH62" s="57" t="s">
        <v>107</v>
      </c>
      <c r="AI62" s="81"/>
      <c r="AJ62" s="571"/>
      <c r="AK62" s="571"/>
      <c r="AL62" s="57" t="s">
        <v>107</v>
      </c>
      <c r="AM62" s="81"/>
      <c r="AN62" s="571"/>
      <c r="AO62" s="571"/>
      <c r="AP62" s="57" t="s">
        <v>107</v>
      </c>
      <c r="AQ62" s="82"/>
      <c r="AR62" s="383">
        <f t="shared" si="0"/>
        <v>10</v>
      </c>
      <c r="AS62" s="383"/>
      <c r="AT62" s="83" t="s">
        <v>107</v>
      </c>
      <c r="AU62" s="33"/>
    </row>
    <row r="63" spans="2:47" ht="15" customHeight="1">
      <c r="B63" s="33"/>
      <c r="C63" s="33"/>
      <c r="D63" s="345"/>
      <c r="E63" s="342" t="s">
        <v>22</v>
      </c>
      <c r="F63" s="343"/>
      <c r="G63" s="79"/>
      <c r="H63" s="571"/>
      <c r="I63" s="571"/>
      <c r="J63" s="57" t="s">
        <v>107</v>
      </c>
      <c r="K63" s="80"/>
      <c r="L63" s="571"/>
      <c r="M63" s="571"/>
      <c r="N63" s="57" t="s">
        <v>107</v>
      </c>
      <c r="O63" s="81"/>
      <c r="P63" s="571"/>
      <c r="Q63" s="571"/>
      <c r="R63" s="57" t="s">
        <v>107</v>
      </c>
      <c r="S63" s="81"/>
      <c r="T63" s="572">
        <v>5</v>
      </c>
      <c r="U63" s="572"/>
      <c r="V63" s="57" t="s">
        <v>107</v>
      </c>
      <c r="W63" s="81"/>
      <c r="X63" s="572">
        <v>3</v>
      </c>
      <c r="Y63" s="572"/>
      <c r="Z63" s="57" t="s">
        <v>107</v>
      </c>
      <c r="AA63" s="81"/>
      <c r="AB63" s="572">
        <v>2</v>
      </c>
      <c r="AC63" s="572"/>
      <c r="AD63" s="57" t="s">
        <v>107</v>
      </c>
      <c r="AE63" s="81"/>
      <c r="AF63" s="571"/>
      <c r="AG63" s="571"/>
      <c r="AH63" s="57" t="s">
        <v>107</v>
      </c>
      <c r="AI63" s="81"/>
      <c r="AJ63" s="571"/>
      <c r="AK63" s="571"/>
      <c r="AL63" s="57" t="s">
        <v>107</v>
      </c>
      <c r="AM63" s="81"/>
      <c r="AN63" s="571"/>
      <c r="AO63" s="571"/>
      <c r="AP63" s="57" t="s">
        <v>107</v>
      </c>
      <c r="AQ63" s="82"/>
      <c r="AR63" s="383">
        <f t="shared" si="0"/>
        <v>10</v>
      </c>
      <c r="AS63" s="383"/>
      <c r="AT63" s="83" t="s">
        <v>107</v>
      </c>
      <c r="AU63" s="33"/>
    </row>
    <row r="64" spans="2:47" ht="15" customHeight="1">
      <c r="B64" s="33"/>
      <c r="C64" s="33"/>
      <c r="D64" s="345"/>
      <c r="E64" s="342" t="s">
        <v>23</v>
      </c>
      <c r="F64" s="343"/>
      <c r="G64" s="79"/>
      <c r="H64" s="571"/>
      <c r="I64" s="571"/>
      <c r="J64" s="57" t="s">
        <v>107</v>
      </c>
      <c r="K64" s="80"/>
      <c r="L64" s="571"/>
      <c r="M64" s="571"/>
      <c r="N64" s="57" t="s">
        <v>107</v>
      </c>
      <c r="O64" s="81"/>
      <c r="P64" s="571"/>
      <c r="Q64" s="571"/>
      <c r="R64" s="57" t="s">
        <v>107</v>
      </c>
      <c r="S64" s="81"/>
      <c r="T64" s="572">
        <v>5</v>
      </c>
      <c r="U64" s="572"/>
      <c r="V64" s="57" t="s">
        <v>107</v>
      </c>
      <c r="W64" s="81"/>
      <c r="X64" s="572">
        <v>3</v>
      </c>
      <c r="Y64" s="572"/>
      <c r="Z64" s="57" t="s">
        <v>107</v>
      </c>
      <c r="AA64" s="81"/>
      <c r="AB64" s="572">
        <v>2</v>
      </c>
      <c r="AC64" s="572"/>
      <c r="AD64" s="57" t="s">
        <v>107</v>
      </c>
      <c r="AE64" s="81"/>
      <c r="AF64" s="571"/>
      <c r="AG64" s="571"/>
      <c r="AH64" s="57" t="s">
        <v>107</v>
      </c>
      <c r="AI64" s="81"/>
      <c r="AJ64" s="571"/>
      <c r="AK64" s="571"/>
      <c r="AL64" s="57" t="s">
        <v>107</v>
      </c>
      <c r="AM64" s="81"/>
      <c r="AN64" s="571"/>
      <c r="AO64" s="571"/>
      <c r="AP64" s="57" t="s">
        <v>107</v>
      </c>
      <c r="AQ64" s="82"/>
      <c r="AR64" s="383">
        <f t="shared" si="0"/>
        <v>10</v>
      </c>
      <c r="AS64" s="383"/>
      <c r="AT64" s="83" t="s">
        <v>107</v>
      </c>
      <c r="AU64" s="33"/>
    </row>
    <row r="65" spans="2:47" ht="15" customHeight="1">
      <c r="B65" s="33"/>
      <c r="C65" s="33"/>
      <c r="D65" s="345"/>
      <c r="E65" s="342" t="s">
        <v>24</v>
      </c>
      <c r="F65" s="343"/>
      <c r="G65" s="79"/>
      <c r="H65" s="571"/>
      <c r="I65" s="571"/>
      <c r="J65" s="57" t="s">
        <v>107</v>
      </c>
      <c r="K65" s="80"/>
      <c r="L65" s="571"/>
      <c r="M65" s="571"/>
      <c r="N65" s="57" t="s">
        <v>107</v>
      </c>
      <c r="O65" s="81"/>
      <c r="P65" s="571"/>
      <c r="Q65" s="571"/>
      <c r="R65" s="57" t="s">
        <v>107</v>
      </c>
      <c r="S65" s="81"/>
      <c r="T65" s="572">
        <v>5</v>
      </c>
      <c r="U65" s="572"/>
      <c r="V65" s="57" t="s">
        <v>107</v>
      </c>
      <c r="W65" s="81"/>
      <c r="X65" s="572">
        <v>3</v>
      </c>
      <c r="Y65" s="572"/>
      <c r="Z65" s="57" t="s">
        <v>107</v>
      </c>
      <c r="AA65" s="81"/>
      <c r="AB65" s="572">
        <v>2</v>
      </c>
      <c r="AC65" s="572"/>
      <c r="AD65" s="57" t="s">
        <v>107</v>
      </c>
      <c r="AE65" s="81"/>
      <c r="AF65" s="571"/>
      <c r="AG65" s="571"/>
      <c r="AH65" s="57" t="s">
        <v>107</v>
      </c>
      <c r="AI65" s="81"/>
      <c r="AJ65" s="571"/>
      <c r="AK65" s="571"/>
      <c r="AL65" s="57" t="s">
        <v>107</v>
      </c>
      <c r="AM65" s="81"/>
      <c r="AN65" s="571"/>
      <c r="AO65" s="571"/>
      <c r="AP65" s="57" t="s">
        <v>107</v>
      </c>
      <c r="AQ65" s="82"/>
      <c r="AR65" s="383">
        <f t="shared" si="0"/>
        <v>10</v>
      </c>
      <c r="AS65" s="383"/>
      <c r="AT65" s="83" t="s">
        <v>107</v>
      </c>
      <c r="AU65" s="33"/>
    </row>
    <row r="66" spans="2:47" ht="15" customHeight="1">
      <c r="B66" s="33"/>
      <c r="C66" s="33"/>
      <c r="D66" s="345"/>
      <c r="E66" s="342" t="s">
        <v>25</v>
      </c>
      <c r="F66" s="343"/>
      <c r="G66" s="79"/>
      <c r="H66" s="571"/>
      <c r="I66" s="571"/>
      <c r="J66" s="57" t="s">
        <v>107</v>
      </c>
      <c r="K66" s="80"/>
      <c r="L66" s="571"/>
      <c r="M66" s="571"/>
      <c r="N66" s="57" t="s">
        <v>107</v>
      </c>
      <c r="O66" s="81"/>
      <c r="P66" s="571"/>
      <c r="Q66" s="571"/>
      <c r="R66" s="57" t="s">
        <v>107</v>
      </c>
      <c r="S66" s="81"/>
      <c r="T66" s="572">
        <v>5</v>
      </c>
      <c r="U66" s="572"/>
      <c r="V66" s="57" t="s">
        <v>107</v>
      </c>
      <c r="W66" s="81"/>
      <c r="X66" s="572">
        <v>3</v>
      </c>
      <c r="Y66" s="572"/>
      <c r="Z66" s="57" t="s">
        <v>107</v>
      </c>
      <c r="AA66" s="81"/>
      <c r="AB66" s="572">
        <v>2</v>
      </c>
      <c r="AC66" s="572"/>
      <c r="AD66" s="57" t="s">
        <v>107</v>
      </c>
      <c r="AE66" s="81"/>
      <c r="AF66" s="571"/>
      <c r="AG66" s="571"/>
      <c r="AH66" s="57" t="s">
        <v>107</v>
      </c>
      <c r="AI66" s="81"/>
      <c r="AJ66" s="571"/>
      <c r="AK66" s="571"/>
      <c r="AL66" s="57" t="s">
        <v>107</v>
      </c>
      <c r="AM66" s="81"/>
      <c r="AN66" s="571"/>
      <c r="AO66" s="571"/>
      <c r="AP66" s="57" t="s">
        <v>107</v>
      </c>
      <c r="AQ66" s="82"/>
      <c r="AR66" s="383">
        <f t="shared" si="0"/>
        <v>10</v>
      </c>
      <c r="AS66" s="383"/>
      <c r="AT66" s="83" t="s">
        <v>107</v>
      </c>
      <c r="AU66" s="33"/>
    </row>
    <row r="67" spans="2:47" ht="15" customHeight="1">
      <c r="B67" s="33"/>
      <c r="C67" s="33"/>
      <c r="D67" s="345"/>
      <c r="E67" s="342" t="s">
        <v>26</v>
      </c>
      <c r="F67" s="343"/>
      <c r="G67" s="79"/>
      <c r="H67" s="571"/>
      <c r="I67" s="571"/>
      <c r="J67" s="57" t="s">
        <v>107</v>
      </c>
      <c r="K67" s="80"/>
      <c r="L67" s="571"/>
      <c r="M67" s="571"/>
      <c r="N67" s="57" t="s">
        <v>107</v>
      </c>
      <c r="O67" s="81"/>
      <c r="P67" s="571"/>
      <c r="Q67" s="571"/>
      <c r="R67" s="57" t="s">
        <v>107</v>
      </c>
      <c r="S67" s="81"/>
      <c r="T67" s="572">
        <v>5</v>
      </c>
      <c r="U67" s="572"/>
      <c r="V67" s="57" t="s">
        <v>107</v>
      </c>
      <c r="W67" s="81"/>
      <c r="X67" s="572">
        <v>3</v>
      </c>
      <c r="Y67" s="572"/>
      <c r="Z67" s="57" t="s">
        <v>107</v>
      </c>
      <c r="AA67" s="81"/>
      <c r="AB67" s="572">
        <v>2</v>
      </c>
      <c r="AC67" s="572"/>
      <c r="AD67" s="57" t="s">
        <v>107</v>
      </c>
      <c r="AE67" s="81"/>
      <c r="AF67" s="571"/>
      <c r="AG67" s="571"/>
      <c r="AH67" s="57" t="s">
        <v>107</v>
      </c>
      <c r="AI67" s="81"/>
      <c r="AJ67" s="571"/>
      <c r="AK67" s="571"/>
      <c r="AL67" s="57" t="s">
        <v>107</v>
      </c>
      <c r="AM67" s="81"/>
      <c r="AN67" s="571"/>
      <c r="AO67" s="571"/>
      <c r="AP67" s="57" t="s">
        <v>107</v>
      </c>
      <c r="AQ67" s="82"/>
      <c r="AR67" s="383">
        <f t="shared" si="0"/>
        <v>10</v>
      </c>
      <c r="AS67" s="383"/>
      <c r="AT67" s="83" t="s">
        <v>107</v>
      </c>
      <c r="AU67" s="33"/>
    </row>
    <row r="68" spans="2:47" ht="15" customHeight="1">
      <c r="B68" s="33"/>
      <c r="C68" s="33"/>
      <c r="D68" s="345"/>
      <c r="E68" s="342" t="s">
        <v>27</v>
      </c>
      <c r="F68" s="343"/>
      <c r="G68" s="79"/>
      <c r="H68" s="571"/>
      <c r="I68" s="571"/>
      <c r="J68" s="57" t="s">
        <v>107</v>
      </c>
      <c r="K68" s="80"/>
      <c r="L68" s="571"/>
      <c r="M68" s="571"/>
      <c r="N68" s="57" t="s">
        <v>107</v>
      </c>
      <c r="O68" s="81"/>
      <c r="P68" s="571"/>
      <c r="Q68" s="571"/>
      <c r="R68" s="57" t="s">
        <v>107</v>
      </c>
      <c r="S68" s="81"/>
      <c r="T68" s="572">
        <v>5</v>
      </c>
      <c r="U68" s="572"/>
      <c r="V68" s="57" t="s">
        <v>107</v>
      </c>
      <c r="W68" s="81"/>
      <c r="X68" s="572">
        <v>3</v>
      </c>
      <c r="Y68" s="572"/>
      <c r="Z68" s="57" t="s">
        <v>107</v>
      </c>
      <c r="AA68" s="81"/>
      <c r="AB68" s="572">
        <v>2</v>
      </c>
      <c r="AC68" s="572"/>
      <c r="AD68" s="57" t="s">
        <v>107</v>
      </c>
      <c r="AE68" s="81"/>
      <c r="AF68" s="571"/>
      <c r="AG68" s="571"/>
      <c r="AH68" s="57" t="s">
        <v>107</v>
      </c>
      <c r="AI68" s="81"/>
      <c r="AJ68" s="571"/>
      <c r="AK68" s="571"/>
      <c r="AL68" s="57" t="s">
        <v>107</v>
      </c>
      <c r="AM68" s="81"/>
      <c r="AN68" s="571"/>
      <c r="AO68" s="571"/>
      <c r="AP68" s="57" t="s">
        <v>107</v>
      </c>
      <c r="AQ68" s="82"/>
      <c r="AR68" s="383">
        <f t="shared" si="0"/>
        <v>10</v>
      </c>
      <c r="AS68" s="383"/>
      <c r="AT68" s="83" t="s">
        <v>107</v>
      </c>
      <c r="AU68" s="33"/>
    </row>
    <row r="69" spans="2:47" ht="15" customHeight="1">
      <c r="B69" s="33"/>
      <c r="C69" s="33"/>
      <c r="D69" s="345"/>
      <c r="E69" s="342" t="s">
        <v>28</v>
      </c>
      <c r="F69" s="343"/>
      <c r="G69" s="79"/>
      <c r="H69" s="571"/>
      <c r="I69" s="571"/>
      <c r="J69" s="57" t="s">
        <v>107</v>
      </c>
      <c r="K69" s="80"/>
      <c r="L69" s="571"/>
      <c r="M69" s="571"/>
      <c r="N69" s="57" t="s">
        <v>107</v>
      </c>
      <c r="O69" s="81"/>
      <c r="P69" s="571"/>
      <c r="Q69" s="571"/>
      <c r="R69" s="57" t="s">
        <v>107</v>
      </c>
      <c r="S69" s="81"/>
      <c r="T69" s="572">
        <v>5</v>
      </c>
      <c r="U69" s="572"/>
      <c r="V69" s="57" t="s">
        <v>107</v>
      </c>
      <c r="W69" s="81"/>
      <c r="X69" s="572">
        <v>3</v>
      </c>
      <c r="Y69" s="572"/>
      <c r="Z69" s="57" t="s">
        <v>107</v>
      </c>
      <c r="AA69" s="81"/>
      <c r="AB69" s="572">
        <v>2</v>
      </c>
      <c r="AC69" s="572"/>
      <c r="AD69" s="57" t="s">
        <v>107</v>
      </c>
      <c r="AE69" s="81"/>
      <c r="AF69" s="571"/>
      <c r="AG69" s="571"/>
      <c r="AH69" s="57" t="s">
        <v>107</v>
      </c>
      <c r="AI69" s="81"/>
      <c r="AJ69" s="571"/>
      <c r="AK69" s="571"/>
      <c r="AL69" s="57" t="s">
        <v>107</v>
      </c>
      <c r="AM69" s="81"/>
      <c r="AN69" s="571"/>
      <c r="AO69" s="571"/>
      <c r="AP69" s="57" t="s">
        <v>107</v>
      </c>
      <c r="AQ69" s="82"/>
      <c r="AR69" s="383">
        <f t="shared" si="0"/>
        <v>10</v>
      </c>
      <c r="AS69" s="383"/>
      <c r="AT69" s="83" t="s">
        <v>107</v>
      </c>
      <c r="AU69" s="33"/>
    </row>
    <row r="70" spans="2:47" ht="15" customHeight="1">
      <c r="B70" s="33"/>
      <c r="C70" s="33"/>
      <c r="D70" s="345"/>
      <c r="E70" s="342" t="s">
        <v>29</v>
      </c>
      <c r="F70" s="343"/>
      <c r="G70" s="79"/>
      <c r="H70" s="571"/>
      <c r="I70" s="571"/>
      <c r="J70" s="57" t="s">
        <v>107</v>
      </c>
      <c r="K70" s="80"/>
      <c r="L70" s="571"/>
      <c r="M70" s="571"/>
      <c r="N70" s="57" t="s">
        <v>107</v>
      </c>
      <c r="O70" s="81"/>
      <c r="P70" s="571"/>
      <c r="Q70" s="571"/>
      <c r="R70" s="57" t="s">
        <v>107</v>
      </c>
      <c r="S70" s="81"/>
      <c r="T70" s="572">
        <v>5</v>
      </c>
      <c r="U70" s="572"/>
      <c r="V70" s="57" t="s">
        <v>107</v>
      </c>
      <c r="W70" s="81"/>
      <c r="X70" s="572">
        <v>3</v>
      </c>
      <c r="Y70" s="572"/>
      <c r="Z70" s="57" t="s">
        <v>107</v>
      </c>
      <c r="AA70" s="81"/>
      <c r="AB70" s="572">
        <v>2</v>
      </c>
      <c r="AC70" s="572"/>
      <c r="AD70" s="57" t="s">
        <v>107</v>
      </c>
      <c r="AE70" s="81"/>
      <c r="AF70" s="571"/>
      <c r="AG70" s="571"/>
      <c r="AH70" s="57" t="s">
        <v>107</v>
      </c>
      <c r="AI70" s="81"/>
      <c r="AJ70" s="571"/>
      <c r="AK70" s="571"/>
      <c r="AL70" s="57" t="s">
        <v>107</v>
      </c>
      <c r="AM70" s="81"/>
      <c r="AN70" s="571"/>
      <c r="AO70" s="571"/>
      <c r="AP70" s="57" t="s">
        <v>107</v>
      </c>
      <c r="AQ70" s="82"/>
      <c r="AR70" s="453">
        <f t="shared" si="0"/>
        <v>10</v>
      </c>
      <c r="AS70" s="453"/>
      <c r="AT70" s="83" t="s">
        <v>107</v>
      </c>
      <c r="AU70" s="33"/>
    </row>
    <row r="71" spans="2:47" ht="15" customHeight="1" thickBot="1">
      <c r="B71" s="33"/>
      <c r="C71" s="33"/>
      <c r="D71" s="346"/>
      <c r="E71" s="347" t="s">
        <v>30</v>
      </c>
      <c r="F71" s="348"/>
      <c r="G71" s="84"/>
      <c r="H71" s="321">
        <f>SUM(H59:I70)</f>
        <v>0</v>
      </c>
      <c r="I71" s="321"/>
      <c r="J71" s="53" t="s">
        <v>107</v>
      </c>
      <c r="K71" s="85"/>
      <c r="L71" s="321">
        <f>SUM(L59:M70)</f>
        <v>0</v>
      </c>
      <c r="M71" s="321"/>
      <c r="N71" s="53" t="s">
        <v>107</v>
      </c>
      <c r="O71" s="86"/>
      <c r="P71" s="321">
        <f>SUM(P59:Q70)</f>
        <v>0</v>
      </c>
      <c r="Q71" s="321"/>
      <c r="R71" s="53" t="s">
        <v>107</v>
      </c>
      <c r="S71" s="86"/>
      <c r="T71" s="321">
        <f>SUM(T59:U70)</f>
        <v>60</v>
      </c>
      <c r="U71" s="321"/>
      <c r="V71" s="53" t="s">
        <v>107</v>
      </c>
      <c r="W71" s="86"/>
      <c r="X71" s="321">
        <f>SUM(X59:Y70)</f>
        <v>36</v>
      </c>
      <c r="Y71" s="321"/>
      <c r="Z71" s="53" t="s">
        <v>107</v>
      </c>
      <c r="AA71" s="86"/>
      <c r="AB71" s="321">
        <f>SUM(AB59:AC70)</f>
        <v>24</v>
      </c>
      <c r="AC71" s="321"/>
      <c r="AD71" s="53" t="s">
        <v>107</v>
      </c>
      <c r="AE71" s="86"/>
      <c r="AF71" s="321">
        <f>SUM(AF59:AG70)</f>
        <v>0</v>
      </c>
      <c r="AG71" s="321"/>
      <c r="AH71" s="53" t="s">
        <v>107</v>
      </c>
      <c r="AI71" s="86"/>
      <c r="AJ71" s="321">
        <f>SUM(AJ59:AK70)</f>
        <v>0</v>
      </c>
      <c r="AK71" s="321"/>
      <c r="AL71" s="53" t="s">
        <v>107</v>
      </c>
      <c r="AM71" s="86"/>
      <c r="AN71" s="321">
        <f>SUM(AN59:AO70)</f>
        <v>0</v>
      </c>
      <c r="AO71" s="321"/>
      <c r="AP71" s="53" t="s">
        <v>107</v>
      </c>
      <c r="AQ71" s="87"/>
      <c r="AR71" s="321">
        <f>SUM(AR59:AS70)</f>
        <v>120</v>
      </c>
      <c r="AS71" s="321"/>
      <c r="AT71" s="88" t="s">
        <v>107</v>
      </c>
      <c r="AU71" s="33"/>
    </row>
    <row r="72" spans="2:47" ht="15" customHeight="1">
      <c r="B72" s="33"/>
      <c r="C72" s="33"/>
      <c r="D72" s="344" t="s">
        <v>17</v>
      </c>
      <c r="E72" s="388" t="s">
        <v>18</v>
      </c>
      <c r="F72" s="389"/>
      <c r="G72" s="89"/>
      <c r="H72" s="575"/>
      <c r="I72" s="575"/>
      <c r="J72" s="58" t="s">
        <v>107</v>
      </c>
      <c r="K72" s="90"/>
      <c r="L72" s="575"/>
      <c r="M72" s="575"/>
      <c r="N72" s="58" t="s">
        <v>107</v>
      </c>
      <c r="O72" s="91"/>
      <c r="P72" s="570"/>
      <c r="Q72" s="570"/>
      <c r="R72" s="58" t="s">
        <v>107</v>
      </c>
      <c r="S72" s="91"/>
      <c r="T72" s="569">
        <v>5</v>
      </c>
      <c r="U72" s="569"/>
      <c r="V72" s="58" t="s">
        <v>107</v>
      </c>
      <c r="W72" s="91"/>
      <c r="X72" s="569">
        <v>3</v>
      </c>
      <c r="Y72" s="569"/>
      <c r="Z72" s="58" t="s">
        <v>107</v>
      </c>
      <c r="AA72" s="91"/>
      <c r="AB72" s="569">
        <v>2</v>
      </c>
      <c r="AC72" s="569"/>
      <c r="AD72" s="58" t="s">
        <v>107</v>
      </c>
      <c r="AE72" s="91"/>
      <c r="AF72" s="570"/>
      <c r="AG72" s="570"/>
      <c r="AH72" s="58" t="s">
        <v>107</v>
      </c>
      <c r="AI72" s="91"/>
      <c r="AJ72" s="575"/>
      <c r="AK72" s="575"/>
      <c r="AL72" s="58" t="s">
        <v>107</v>
      </c>
      <c r="AM72" s="91"/>
      <c r="AN72" s="575"/>
      <c r="AO72" s="575"/>
      <c r="AP72" s="58" t="s">
        <v>107</v>
      </c>
      <c r="AQ72" s="92"/>
      <c r="AR72" s="356">
        <f>SUM(H72,L72,P72,T72,X72,AB72,AF72,AJ72,AN72)</f>
        <v>10</v>
      </c>
      <c r="AS72" s="356"/>
      <c r="AT72" s="93" t="s">
        <v>107</v>
      </c>
      <c r="AU72" s="33"/>
    </row>
    <row r="73" spans="2:47" ht="15" customHeight="1">
      <c r="B73" s="33"/>
      <c r="C73" s="33"/>
      <c r="D73" s="345"/>
      <c r="E73" s="342" t="s">
        <v>19</v>
      </c>
      <c r="F73" s="343"/>
      <c r="G73" s="79"/>
      <c r="H73" s="571"/>
      <c r="I73" s="571"/>
      <c r="J73" s="57" t="s">
        <v>107</v>
      </c>
      <c r="K73" s="80"/>
      <c r="L73" s="571"/>
      <c r="M73" s="571"/>
      <c r="N73" s="57" t="s">
        <v>107</v>
      </c>
      <c r="O73" s="81"/>
      <c r="P73" s="571"/>
      <c r="Q73" s="571"/>
      <c r="R73" s="57" t="s">
        <v>107</v>
      </c>
      <c r="S73" s="81"/>
      <c r="T73" s="572">
        <v>5</v>
      </c>
      <c r="U73" s="572"/>
      <c r="V73" s="57" t="s">
        <v>107</v>
      </c>
      <c r="W73" s="81"/>
      <c r="X73" s="572">
        <v>3</v>
      </c>
      <c r="Y73" s="572"/>
      <c r="Z73" s="57" t="s">
        <v>107</v>
      </c>
      <c r="AA73" s="81"/>
      <c r="AB73" s="572">
        <v>2</v>
      </c>
      <c r="AC73" s="572"/>
      <c r="AD73" s="57" t="s">
        <v>107</v>
      </c>
      <c r="AE73" s="81"/>
      <c r="AF73" s="571"/>
      <c r="AG73" s="571"/>
      <c r="AH73" s="57" t="s">
        <v>107</v>
      </c>
      <c r="AI73" s="81"/>
      <c r="AJ73" s="571"/>
      <c r="AK73" s="571"/>
      <c r="AL73" s="57" t="s">
        <v>107</v>
      </c>
      <c r="AM73" s="81"/>
      <c r="AN73" s="571"/>
      <c r="AO73" s="571"/>
      <c r="AP73" s="57" t="s">
        <v>107</v>
      </c>
      <c r="AQ73" s="82"/>
      <c r="AR73" s="383">
        <f t="shared" ref="AR73:AR83" si="1">SUM(H73,L73,P73,T73,X73,AB73,AF73,AJ73,AN73)</f>
        <v>10</v>
      </c>
      <c r="AS73" s="383"/>
      <c r="AT73" s="83" t="s">
        <v>107</v>
      </c>
      <c r="AU73" s="33"/>
    </row>
    <row r="74" spans="2:47" ht="15" customHeight="1">
      <c r="B74" s="33"/>
      <c r="C74" s="33"/>
      <c r="D74" s="345"/>
      <c r="E74" s="342" t="s">
        <v>20</v>
      </c>
      <c r="F74" s="343"/>
      <c r="G74" s="79"/>
      <c r="H74" s="571"/>
      <c r="I74" s="571"/>
      <c r="J74" s="57" t="s">
        <v>107</v>
      </c>
      <c r="K74" s="80"/>
      <c r="L74" s="571"/>
      <c r="M74" s="571"/>
      <c r="N74" s="57" t="s">
        <v>107</v>
      </c>
      <c r="O74" s="81"/>
      <c r="P74" s="571"/>
      <c r="Q74" s="571"/>
      <c r="R74" s="57" t="s">
        <v>107</v>
      </c>
      <c r="S74" s="81"/>
      <c r="T74" s="572">
        <v>5</v>
      </c>
      <c r="U74" s="572"/>
      <c r="V74" s="57" t="s">
        <v>107</v>
      </c>
      <c r="W74" s="81"/>
      <c r="X74" s="572">
        <v>3</v>
      </c>
      <c r="Y74" s="572"/>
      <c r="Z74" s="57" t="s">
        <v>107</v>
      </c>
      <c r="AA74" s="81"/>
      <c r="AB74" s="572">
        <v>2</v>
      </c>
      <c r="AC74" s="572"/>
      <c r="AD74" s="57" t="s">
        <v>107</v>
      </c>
      <c r="AE74" s="81"/>
      <c r="AF74" s="571"/>
      <c r="AG74" s="571"/>
      <c r="AH74" s="57" t="s">
        <v>107</v>
      </c>
      <c r="AI74" s="81"/>
      <c r="AJ74" s="571"/>
      <c r="AK74" s="571"/>
      <c r="AL74" s="57" t="s">
        <v>107</v>
      </c>
      <c r="AM74" s="81"/>
      <c r="AN74" s="571"/>
      <c r="AO74" s="571"/>
      <c r="AP74" s="57" t="s">
        <v>107</v>
      </c>
      <c r="AQ74" s="82"/>
      <c r="AR74" s="383">
        <f t="shared" si="1"/>
        <v>10</v>
      </c>
      <c r="AS74" s="383"/>
      <c r="AT74" s="83" t="s">
        <v>107</v>
      </c>
      <c r="AU74" s="33"/>
    </row>
    <row r="75" spans="2:47" ht="15" customHeight="1">
      <c r="B75" s="33"/>
      <c r="C75" s="33"/>
      <c r="D75" s="345"/>
      <c r="E75" s="342" t="s">
        <v>21</v>
      </c>
      <c r="F75" s="343"/>
      <c r="G75" s="79"/>
      <c r="H75" s="571"/>
      <c r="I75" s="571"/>
      <c r="J75" s="57" t="s">
        <v>107</v>
      </c>
      <c r="K75" s="80"/>
      <c r="L75" s="571"/>
      <c r="M75" s="571"/>
      <c r="N75" s="57" t="s">
        <v>107</v>
      </c>
      <c r="O75" s="81"/>
      <c r="P75" s="571"/>
      <c r="Q75" s="571"/>
      <c r="R75" s="57" t="s">
        <v>107</v>
      </c>
      <c r="S75" s="81"/>
      <c r="T75" s="572">
        <v>5</v>
      </c>
      <c r="U75" s="572"/>
      <c r="V75" s="57" t="s">
        <v>107</v>
      </c>
      <c r="W75" s="81"/>
      <c r="X75" s="572">
        <v>3</v>
      </c>
      <c r="Y75" s="572"/>
      <c r="Z75" s="57" t="s">
        <v>107</v>
      </c>
      <c r="AA75" s="81"/>
      <c r="AB75" s="572">
        <v>2</v>
      </c>
      <c r="AC75" s="572"/>
      <c r="AD75" s="57" t="s">
        <v>107</v>
      </c>
      <c r="AE75" s="81"/>
      <c r="AF75" s="571"/>
      <c r="AG75" s="571"/>
      <c r="AH75" s="57" t="s">
        <v>107</v>
      </c>
      <c r="AI75" s="81"/>
      <c r="AJ75" s="571"/>
      <c r="AK75" s="571"/>
      <c r="AL75" s="57" t="s">
        <v>107</v>
      </c>
      <c r="AM75" s="81"/>
      <c r="AN75" s="571"/>
      <c r="AO75" s="571"/>
      <c r="AP75" s="57" t="s">
        <v>107</v>
      </c>
      <c r="AQ75" s="82"/>
      <c r="AR75" s="383">
        <f t="shared" si="1"/>
        <v>10</v>
      </c>
      <c r="AS75" s="383"/>
      <c r="AT75" s="83" t="s">
        <v>107</v>
      </c>
      <c r="AU75" s="33"/>
    </row>
    <row r="76" spans="2:47" ht="15" customHeight="1">
      <c r="B76" s="33"/>
      <c r="C76" s="33"/>
      <c r="D76" s="345"/>
      <c r="E76" s="342" t="s">
        <v>22</v>
      </c>
      <c r="F76" s="343"/>
      <c r="G76" s="79"/>
      <c r="H76" s="571"/>
      <c r="I76" s="571"/>
      <c r="J76" s="57" t="s">
        <v>107</v>
      </c>
      <c r="K76" s="80"/>
      <c r="L76" s="571"/>
      <c r="M76" s="571"/>
      <c r="N76" s="57" t="s">
        <v>107</v>
      </c>
      <c r="O76" s="81"/>
      <c r="P76" s="571"/>
      <c r="Q76" s="571"/>
      <c r="R76" s="57" t="s">
        <v>107</v>
      </c>
      <c r="S76" s="81"/>
      <c r="T76" s="572">
        <v>5</v>
      </c>
      <c r="U76" s="572"/>
      <c r="V76" s="57" t="s">
        <v>107</v>
      </c>
      <c r="W76" s="81"/>
      <c r="X76" s="572">
        <v>3</v>
      </c>
      <c r="Y76" s="572"/>
      <c r="Z76" s="57" t="s">
        <v>107</v>
      </c>
      <c r="AA76" s="81"/>
      <c r="AB76" s="572">
        <v>2</v>
      </c>
      <c r="AC76" s="572"/>
      <c r="AD76" s="57" t="s">
        <v>107</v>
      </c>
      <c r="AE76" s="81"/>
      <c r="AF76" s="571"/>
      <c r="AG76" s="571"/>
      <c r="AH76" s="57" t="s">
        <v>107</v>
      </c>
      <c r="AI76" s="81"/>
      <c r="AJ76" s="571"/>
      <c r="AK76" s="571"/>
      <c r="AL76" s="57" t="s">
        <v>107</v>
      </c>
      <c r="AM76" s="81"/>
      <c r="AN76" s="571"/>
      <c r="AO76" s="571"/>
      <c r="AP76" s="57" t="s">
        <v>107</v>
      </c>
      <c r="AQ76" s="82"/>
      <c r="AR76" s="383">
        <f t="shared" si="1"/>
        <v>10</v>
      </c>
      <c r="AS76" s="383"/>
      <c r="AT76" s="83" t="s">
        <v>107</v>
      </c>
      <c r="AU76" s="33"/>
    </row>
    <row r="77" spans="2:47" ht="15" customHeight="1">
      <c r="B77" s="33"/>
      <c r="C77" s="33"/>
      <c r="D77" s="345"/>
      <c r="E77" s="342" t="s">
        <v>23</v>
      </c>
      <c r="F77" s="343"/>
      <c r="G77" s="79"/>
      <c r="H77" s="571"/>
      <c r="I77" s="571"/>
      <c r="J77" s="57" t="s">
        <v>107</v>
      </c>
      <c r="K77" s="80"/>
      <c r="L77" s="571"/>
      <c r="M77" s="571"/>
      <c r="N77" s="57" t="s">
        <v>107</v>
      </c>
      <c r="O77" s="81"/>
      <c r="P77" s="571"/>
      <c r="Q77" s="571"/>
      <c r="R77" s="57" t="s">
        <v>107</v>
      </c>
      <c r="S77" s="81"/>
      <c r="T77" s="572">
        <v>5</v>
      </c>
      <c r="U77" s="572"/>
      <c r="V77" s="57" t="s">
        <v>107</v>
      </c>
      <c r="W77" s="81"/>
      <c r="X77" s="572">
        <v>3</v>
      </c>
      <c r="Y77" s="572"/>
      <c r="Z77" s="57" t="s">
        <v>107</v>
      </c>
      <c r="AA77" s="81"/>
      <c r="AB77" s="572">
        <v>2</v>
      </c>
      <c r="AC77" s="572"/>
      <c r="AD77" s="57" t="s">
        <v>107</v>
      </c>
      <c r="AE77" s="81"/>
      <c r="AF77" s="571"/>
      <c r="AG77" s="571"/>
      <c r="AH77" s="57" t="s">
        <v>107</v>
      </c>
      <c r="AI77" s="81"/>
      <c r="AJ77" s="571"/>
      <c r="AK77" s="571"/>
      <c r="AL77" s="57" t="s">
        <v>107</v>
      </c>
      <c r="AM77" s="81"/>
      <c r="AN77" s="571"/>
      <c r="AO77" s="571"/>
      <c r="AP77" s="57" t="s">
        <v>107</v>
      </c>
      <c r="AQ77" s="82"/>
      <c r="AR77" s="383">
        <f t="shared" si="1"/>
        <v>10</v>
      </c>
      <c r="AS77" s="383"/>
      <c r="AT77" s="83" t="s">
        <v>107</v>
      </c>
      <c r="AU77" s="33"/>
    </row>
    <row r="78" spans="2:47" ht="15" customHeight="1">
      <c r="B78" s="33"/>
      <c r="C78" s="33"/>
      <c r="D78" s="345"/>
      <c r="E78" s="342" t="s">
        <v>24</v>
      </c>
      <c r="F78" s="343"/>
      <c r="G78" s="79"/>
      <c r="H78" s="571"/>
      <c r="I78" s="571"/>
      <c r="J78" s="57" t="s">
        <v>107</v>
      </c>
      <c r="K78" s="80"/>
      <c r="L78" s="571"/>
      <c r="M78" s="571"/>
      <c r="N78" s="57" t="s">
        <v>107</v>
      </c>
      <c r="O78" s="81"/>
      <c r="P78" s="571"/>
      <c r="Q78" s="571"/>
      <c r="R78" s="57" t="s">
        <v>107</v>
      </c>
      <c r="S78" s="81"/>
      <c r="T78" s="572">
        <v>5</v>
      </c>
      <c r="U78" s="572"/>
      <c r="V78" s="57" t="s">
        <v>107</v>
      </c>
      <c r="W78" s="81"/>
      <c r="X78" s="572">
        <v>3</v>
      </c>
      <c r="Y78" s="572"/>
      <c r="Z78" s="57" t="s">
        <v>107</v>
      </c>
      <c r="AA78" s="81"/>
      <c r="AB78" s="572">
        <v>2</v>
      </c>
      <c r="AC78" s="572"/>
      <c r="AD78" s="57" t="s">
        <v>107</v>
      </c>
      <c r="AE78" s="81"/>
      <c r="AF78" s="571"/>
      <c r="AG78" s="571"/>
      <c r="AH78" s="57" t="s">
        <v>107</v>
      </c>
      <c r="AI78" s="81"/>
      <c r="AJ78" s="571"/>
      <c r="AK78" s="571"/>
      <c r="AL78" s="57" t="s">
        <v>107</v>
      </c>
      <c r="AM78" s="81"/>
      <c r="AN78" s="571"/>
      <c r="AO78" s="571"/>
      <c r="AP78" s="57" t="s">
        <v>107</v>
      </c>
      <c r="AQ78" s="82"/>
      <c r="AR78" s="383">
        <f t="shared" si="1"/>
        <v>10</v>
      </c>
      <c r="AS78" s="383"/>
      <c r="AT78" s="83" t="s">
        <v>107</v>
      </c>
      <c r="AU78" s="33"/>
    </row>
    <row r="79" spans="2:47" ht="15" customHeight="1">
      <c r="B79" s="33"/>
      <c r="C79" s="33"/>
      <c r="D79" s="345"/>
      <c r="E79" s="342" t="s">
        <v>25</v>
      </c>
      <c r="F79" s="343"/>
      <c r="G79" s="79"/>
      <c r="H79" s="571"/>
      <c r="I79" s="571"/>
      <c r="J79" s="57" t="s">
        <v>107</v>
      </c>
      <c r="K79" s="80"/>
      <c r="L79" s="571"/>
      <c r="M79" s="571"/>
      <c r="N79" s="57" t="s">
        <v>107</v>
      </c>
      <c r="O79" s="81"/>
      <c r="P79" s="571"/>
      <c r="Q79" s="571"/>
      <c r="R79" s="57" t="s">
        <v>107</v>
      </c>
      <c r="S79" s="81"/>
      <c r="T79" s="572">
        <v>5</v>
      </c>
      <c r="U79" s="572"/>
      <c r="V79" s="57" t="s">
        <v>107</v>
      </c>
      <c r="W79" s="81"/>
      <c r="X79" s="572">
        <v>3</v>
      </c>
      <c r="Y79" s="572"/>
      <c r="Z79" s="57" t="s">
        <v>107</v>
      </c>
      <c r="AA79" s="81"/>
      <c r="AB79" s="572">
        <v>2</v>
      </c>
      <c r="AC79" s="572"/>
      <c r="AD79" s="57" t="s">
        <v>107</v>
      </c>
      <c r="AE79" s="81"/>
      <c r="AF79" s="571"/>
      <c r="AG79" s="571"/>
      <c r="AH79" s="57" t="s">
        <v>107</v>
      </c>
      <c r="AI79" s="81"/>
      <c r="AJ79" s="571"/>
      <c r="AK79" s="571"/>
      <c r="AL79" s="57" t="s">
        <v>107</v>
      </c>
      <c r="AM79" s="81"/>
      <c r="AN79" s="571"/>
      <c r="AO79" s="571"/>
      <c r="AP79" s="57" t="s">
        <v>107</v>
      </c>
      <c r="AQ79" s="82"/>
      <c r="AR79" s="383">
        <f t="shared" si="1"/>
        <v>10</v>
      </c>
      <c r="AS79" s="383"/>
      <c r="AT79" s="83" t="s">
        <v>107</v>
      </c>
      <c r="AU79" s="33"/>
    </row>
    <row r="80" spans="2:47" ht="15" customHeight="1">
      <c r="B80" s="33"/>
      <c r="C80" s="33"/>
      <c r="D80" s="345"/>
      <c r="E80" s="342" t="s">
        <v>26</v>
      </c>
      <c r="F80" s="343"/>
      <c r="G80" s="79"/>
      <c r="H80" s="571"/>
      <c r="I80" s="571"/>
      <c r="J80" s="57" t="s">
        <v>107</v>
      </c>
      <c r="K80" s="80"/>
      <c r="L80" s="571"/>
      <c r="M80" s="571"/>
      <c r="N80" s="57" t="s">
        <v>107</v>
      </c>
      <c r="O80" s="81"/>
      <c r="P80" s="571"/>
      <c r="Q80" s="571"/>
      <c r="R80" s="57" t="s">
        <v>107</v>
      </c>
      <c r="S80" s="81"/>
      <c r="T80" s="572">
        <v>5</v>
      </c>
      <c r="U80" s="572"/>
      <c r="V80" s="57" t="s">
        <v>107</v>
      </c>
      <c r="W80" s="81"/>
      <c r="X80" s="572">
        <v>3</v>
      </c>
      <c r="Y80" s="572"/>
      <c r="Z80" s="57" t="s">
        <v>107</v>
      </c>
      <c r="AA80" s="81"/>
      <c r="AB80" s="572">
        <v>2</v>
      </c>
      <c r="AC80" s="572"/>
      <c r="AD80" s="57" t="s">
        <v>107</v>
      </c>
      <c r="AE80" s="81"/>
      <c r="AF80" s="571"/>
      <c r="AG80" s="571"/>
      <c r="AH80" s="57" t="s">
        <v>107</v>
      </c>
      <c r="AI80" s="81"/>
      <c r="AJ80" s="571"/>
      <c r="AK80" s="571"/>
      <c r="AL80" s="57" t="s">
        <v>107</v>
      </c>
      <c r="AM80" s="81"/>
      <c r="AN80" s="571"/>
      <c r="AO80" s="571"/>
      <c r="AP80" s="57" t="s">
        <v>107</v>
      </c>
      <c r="AQ80" s="82"/>
      <c r="AR80" s="383">
        <f t="shared" si="1"/>
        <v>10</v>
      </c>
      <c r="AS80" s="383"/>
      <c r="AT80" s="83" t="s">
        <v>107</v>
      </c>
      <c r="AU80" s="33"/>
    </row>
    <row r="81" spans="2:49" ht="15" customHeight="1">
      <c r="B81" s="33"/>
      <c r="C81" s="33"/>
      <c r="D81" s="345"/>
      <c r="E81" s="342" t="s">
        <v>27</v>
      </c>
      <c r="F81" s="343"/>
      <c r="G81" s="79"/>
      <c r="H81" s="571"/>
      <c r="I81" s="571"/>
      <c r="J81" s="57" t="s">
        <v>107</v>
      </c>
      <c r="K81" s="80"/>
      <c r="L81" s="571"/>
      <c r="M81" s="571"/>
      <c r="N81" s="57" t="s">
        <v>107</v>
      </c>
      <c r="O81" s="81"/>
      <c r="P81" s="571"/>
      <c r="Q81" s="571"/>
      <c r="R81" s="57" t="s">
        <v>107</v>
      </c>
      <c r="S81" s="81"/>
      <c r="T81" s="572">
        <v>5</v>
      </c>
      <c r="U81" s="572"/>
      <c r="V81" s="57" t="s">
        <v>107</v>
      </c>
      <c r="W81" s="81"/>
      <c r="X81" s="572">
        <v>3</v>
      </c>
      <c r="Y81" s="572"/>
      <c r="Z81" s="57" t="s">
        <v>107</v>
      </c>
      <c r="AA81" s="81"/>
      <c r="AB81" s="572">
        <v>2</v>
      </c>
      <c r="AC81" s="572"/>
      <c r="AD81" s="57" t="s">
        <v>107</v>
      </c>
      <c r="AE81" s="81"/>
      <c r="AF81" s="571"/>
      <c r="AG81" s="571"/>
      <c r="AH81" s="57" t="s">
        <v>107</v>
      </c>
      <c r="AI81" s="81"/>
      <c r="AJ81" s="571"/>
      <c r="AK81" s="571"/>
      <c r="AL81" s="57" t="s">
        <v>107</v>
      </c>
      <c r="AM81" s="81"/>
      <c r="AN81" s="571"/>
      <c r="AO81" s="571"/>
      <c r="AP81" s="57" t="s">
        <v>107</v>
      </c>
      <c r="AQ81" s="82"/>
      <c r="AR81" s="383">
        <f t="shared" si="1"/>
        <v>10</v>
      </c>
      <c r="AS81" s="383"/>
      <c r="AT81" s="83" t="s">
        <v>107</v>
      </c>
      <c r="AU81" s="33"/>
    </row>
    <row r="82" spans="2:49" ht="15" customHeight="1">
      <c r="B82" s="33"/>
      <c r="C82" s="33"/>
      <c r="D82" s="345"/>
      <c r="E82" s="342" t="s">
        <v>28</v>
      </c>
      <c r="F82" s="343"/>
      <c r="G82" s="79"/>
      <c r="H82" s="571"/>
      <c r="I82" s="571"/>
      <c r="J82" s="57" t="s">
        <v>107</v>
      </c>
      <c r="K82" s="80"/>
      <c r="L82" s="571"/>
      <c r="M82" s="571"/>
      <c r="N82" s="57" t="s">
        <v>107</v>
      </c>
      <c r="O82" s="81"/>
      <c r="P82" s="571"/>
      <c r="Q82" s="571"/>
      <c r="R82" s="57" t="s">
        <v>107</v>
      </c>
      <c r="S82" s="81"/>
      <c r="T82" s="572">
        <v>5</v>
      </c>
      <c r="U82" s="572"/>
      <c r="V82" s="57" t="s">
        <v>107</v>
      </c>
      <c r="W82" s="81"/>
      <c r="X82" s="572">
        <v>3</v>
      </c>
      <c r="Y82" s="572"/>
      <c r="Z82" s="57" t="s">
        <v>107</v>
      </c>
      <c r="AA82" s="81"/>
      <c r="AB82" s="572">
        <v>2</v>
      </c>
      <c r="AC82" s="572"/>
      <c r="AD82" s="57" t="s">
        <v>107</v>
      </c>
      <c r="AE82" s="81"/>
      <c r="AF82" s="571"/>
      <c r="AG82" s="571"/>
      <c r="AH82" s="57" t="s">
        <v>107</v>
      </c>
      <c r="AI82" s="81"/>
      <c r="AJ82" s="571"/>
      <c r="AK82" s="571"/>
      <c r="AL82" s="57" t="s">
        <v>107</v>
      </c>
      <c r="AM82" s="81"/>
      <c r="AN82" s="571"/>
      <c r="AO82" s="571"/>
      <c r="AP82" s="57" t="s">
        <v>107</v>
      </c>
      <c r="AQ82" s="82"/>
      <c r="AR82" s="383">
        <f t="shared" si="1"/>
        <v>10</v>
      </c>
      <c r="AS82" s="383"/>
      <c r="AT82" s="83" t="s">
        <v>107</v>
      </c>
      <c r="AU82" s="33"/>
    </row>
    <row r="83" spans="2:49" ht="15" customHeight="1">
      <c r="B83" s="33"/>
      <c r="C83" s="33"/>
      <c r="D83" s="345"/>
      <c r="E83" s="342" t="s">
        <v>29</v>
      </c>
      <c r="F83" s="343"/>
      <c r="G83" s="79"/>
      <c r="H83" s="571"/>
      <c r="I83" s="571"/>
      <c r="J83" s="57" t="s">
        <v>107</v>
      </c>
      <c r="K83" s="80"/>
      <c r="L83" s="571"/>
      <c r="M83" s="571"/>
      <c r="N83" s="57" t="s">
        <v>107</v>
      </c>
      <c r="O83" s="81"/>
      <c r="P83" s="571"/>
      <c r="Q83" s="571"/>
      <c r="R83" s="57" t="s">
        <v>107</v>
      </c>
      <c r="S83" s="81"/>
      <c r="T83" s="572">
        <v>5</v>
      </c>
      <c r="U83" s="572"/>
      <c r="V83" s="57" t="s">
        <v>107</v>
      </c>
      <c r="W83" s="81"/>
      <c r="X83" s="572">
        <v>3</v>
      </c>
      <c r="Y83" s="572"/>
      <c r="Z83" s="57" t="s">
        <v>107</v>
      </c>
      <c r="AA83" s="81"/>
      <c r="AB83" s="572">
        <v>2</v>
      </c>
      <c r="AC83" s="572"/>
      <c r="AD83" s="57" t="s">
        <v>107</v>
      </c>
      <c r="AE83" s="81"/>
      <c r="AF83" s="571"/>
      <c r="AG83" s="571"/>
      <c r="AH83" s="57" t="s">
        <v>107</v>
      </c>
      <c r="AI83" s="81"/>
      <c r="AJ83" s="571"/>
      <c r="AK83" s="571"/>
      <c r="AL83" s="57" t="s">
        <v>107</v>
      </c>
      <c r="AM83" s="81"/>
      <c r="AN83" s="571"/>
      <c r="AO83" s="571"/>
      <c r="AP83" s="57" t="s">
        <v>107</v>
      </c>
      <c r="AQ83" s="82"/>
      <c r="AR83" s="383">
        <f t="shared" si="1"/>
        <v>10</v>
      </c>
      <c r="AS83" s="383"/>
      <c r="AT83" s="83" t="s">
        <v>107</v>
      </c>
      <c r="AU83" s="33"/>
    </row>
    <row r="84" spans="2:49" ht="15" customHeight="1" thickBot="1">
      <c r="B84" s="33"/>
      <c r="C84" s="33"/>
      <c r="D84" s="346"/>
      <c r="E84" s="347" t="s">
        <v>30</v>
      </c>
      <c r="F84" s="348"/>
      <c r="G84" s="84"/>
      <c r="H84" s="321">
        <f>SUM(H72:I83)</f>
        <v>0</v>
      </c>
      <c r="I84" s="321"/>
      <c r="J84" s="53" t="s">
        <v>107</v>
      </c>
      <c r="K84" s="85"/>
      <c r="L84" s="321">
        <f>SUM(L72:M83)</f>
        <v>0</v>
      </c>
      <c r="M84" s="321"/>
      <c r="N84" s="53" t="s">
        <v>107</v>
      </c>
      <c r="O84" s="86"/>
      <c r="P84" s="321">
        <f>SUM(P72:Q83)</f>
        <v>0</v>
      </c>
      <c r="Q84" s="321"/>
      <c r="R84" s="53" t="s">
        <v>107</v>
      </c>
      <c r="S84" s="86"/>
      <c r="T84" s="321">
        <f>SUM(T72:U83)</f>
        <v>60</v>
      </c>
      <c r="U84" s="321"/>
      <c r="V84" s="53" t="s">
        <v>107</v>
      </c>
      <c r="W84" s="86"/>
      <c r="X84" s="321">
        <f>SUM(X72:Y83)</f>
        <v>36</v>
      </c>
      <c r="Y84" s="321"/>
      <c r="Z84" s="53" t="s">
        <v>107</v>
      </c>
      <c r="AA84" s="86"/>
      <c r="AB84" s="321">
        <f>SUM(AB72:AC83)</f>
        <v>24</v>
      </c>
      <c r="AC84" s="321"/>
      <c r="AD84" s="53" t="s">
        <v>107</v>
      </c>
      <c r="AE84" s="86"/>
      <c r="AF84" s="321">
        <f>SUM(AF72:AG83)</f>
        <v>0</v>
      </c>
      <c r="AG84" s="321"/>
      <c r="AH84" s="53" t="s">
        <v>107</v>
      </c>
      <c r="AI84" s="86"/>
      <c r="AJ84" s="321">
        <f>SUM(AJ72:AK83)</f>
        <v>0</v>
      </c>
      <c r="AK84" s="321"/>
      <c r="AL84" s="53" t="s">
        <v>107</v>
      </c>
      <c r="AM84" s="86"/>
      <c r="AN84" s="321">
        <f>SUM(AN72:AO83)</f>
        <v>0</v>
      </c>
      <c r="AO84" s="321"/>
      <c r="AP84" s="53" t="s">
        <v>107</v>
      </c>
      <c r="AQ84" s="87"/>
      <c r="AR84" s="321">
        <f>SUM(AR72:AS83)</f>
        <v>120</v>
      </c>
      <c r="AS84" s="321"/>
      <c r="AT84" s="88" t="s">
        <v>107</v>
      </c>
      <c r="AU84" s="33"/>
    </row>
    <row r="85" spans="2:49" ht="15" customHeight="1">
      <c r="B85" s="33"/>
      <c r="C85" s="33"/>
      <c r="D85" s="33" t="s">
        <v>183</v>
      </c>
      <c r="E85" s="33" t="s">
        <v>184</v>
      </c>
      <c r="F85" s="33"/>
      <c r="G85" s="33"/>
      <c r="H85" s="33"/>
      <c r="I85" s="33"/>
      <c r="J85" s="33"/>
      <c r="K85" s="33"/>
      <c r="L85" s="33"/>
      <c r="M85" s="33"/>
      <c r="N85" s="33"/>
      <c r="O85" s="33"/>
      <c r="P85" s="33"/>
      <c r="Q85" s="33"/>
      <c r="R85" s="33"/>
      <c r="S85" s="33"/>
      <c r="T85" s="33"/>
      <c r="U85" s="33"/>
      <c r="V85" s="33"/>
      <c r="W85" s="33"/>
      <c r="X85" s="33"/>
      <c r="Y85" s="33"/>
      <c r="Z85" s="33"/>
      <c r="AA85" s="33"/>
      <c r="AB85" s="33"/>
      <c r="AC85" s="33"/>
      <c r="AD85" s="33"/>
      <c r="AE85" s="33"/>
      <c r="AF85" s="33"/>
      <c r="AG85" s="33"/>
      <c r="AH85" s="33"/>
      <c r="AI85" s="33"/>
      <c r="AJ85" s="33"/>
      <c r="AK85" s="33"/>
      <c r="AL85" s="33"/>
      <c r="AM85" s="33"/>
      <c r="AN85" s="33"/>
      <c r="AO85" s="33"/>
      <c r="AP85" s="33"/>
      <c r="AQ85" s="33"/>
      <c r="AR85" s="33"/>
      <c r="AS85" s="33"/>
      <c r="AT85" s="33"/>
      <c r="AU85" s="33"/>
    </row>
    <row r="86" spans="2:49" ht="15" customHeight="1">
      <c r="B86" s="33"/>
      <c r="C86" s="33"/>
      <c r="D86" s="48" t="s">
        <v>56</v>
      </c>
      <c r="E86" s="48" t="s">
        <v>181</v>
      </c>
      <c r="F86" s="33"/>
      <c r="G86" s="33"/>
      <c r="H86" s="33"/>
      <c r="I86" s="33"/>
      <c r="J86" s="33"/>
      <c r="K86" s="33"/>
      <c r="L86" s="33"/>
      <c r="M86" s="33"/>
      <c r="N86" s="33"/>
      <c r="O86" s="33"/>
      <c r="P86" s="33"/>
      <c r="Q86" s="33"/>
      <c r="R86" s="33"/>
      <c r="S86" s="33"/>
      <c r="T86" s="33"/>
      <c r="U86" s="33"/>
      <c r="V86" s="33"/>
      <c r="W86" s="33"/>
      <c r="X86" s="33"/>
      <c r="Y86" s="33"/>
      <c r="Z86" s="33"/>
      <c r="AA86" s="33"/>
      <c r="AB86" s="33"/>
      <c r="AC86" s="33"/>
      <c r="AD86" s="33"/>
      <c r="AE86" s="33"/>
      <c r="AF86" s="33"/>
      <c r="AG86" s="33"/>
      <c r="AH86" s="33"/>
      <c r="AI86" s="33"/>
      <c r="AJ86" s="33"/>
      <c r="AK86" s="33"/>
      <c r="AL86" s="33"/>
      <c r="AM86" s="33"/>
      <c r="AN86" s="33"/>
      <c r="AO86" s="33"/>
      <c r="AP86" s="33"/>
      <c r="AQ86" s="33"/>
      <c r="AR86" s="33"/>
      <c r="AS86" s="33"/>
      <c r="AT86" s="33"/>
      <c r="AU86" s="33"/>
    </row>
    <row r="90" spans="2:49" ht="15" customHeight="1">
      <c r="C90" t="s">
        <v>151</v>
      </c>
      <c r="J90" s="576">
        <v>10</v>
      </c>
      <c r="K90" s="576"/>
      <c r="L90" s="576"/>
      <c r="M90" t="s">
        <v>107</v>
      </c>
    </row>
    <row r="91" spans="2:49" ht="15" customHeight="1">
      <c r="G91" s="21"/>
      <c r="H91" s="21"/>
      <c r="I91" s="21"/>
      <c r="J91" s="21"/>
      <c r="K91" s="21"/>
      <c r="L91" s="21"/>
      <c r="M91" s="21"/>
      <c r="N91" s="21"/>
    </row>
    <row r="92" spans="2:49" ht="15" customHeight="1">
      <c r="C92" t="s">
        <v>152</v>
      </c>
      <c r="G92" s="21"/>
      <c r="H92" s="21"/>
      <c r="I92" s="21"/>
      <c r="J92" s="21"/>
      <c r="K92" s="21"/>
      <c r="L92" s="21"/>
      <c r="M92" s="21"/>
      <c r="N92" s="21"/>
      <c r="AC92" s="576">
        <v>10</v>
      </c>
      <c r="AD92" s="576"/>
      <c r="AE92" s="576"/>
      <c r="AF92" t="s">
        <v>107</v>
      </c>
    </row>
    <row r="93" spans="2:49" ht="15" customHeight="1">
      <c r="AT93" s="59"/>
      <c r="AU93" s="23"/>
      <c r="AV93" s="60"/>
      <c r="AW93" s="60"/>
    </row>
    <row r="94" spans="2:49" ht="15" customHeight="1">
      <c r="C94" s="25" t="s">
        <v>157</v>
      </c>
      <c r="D94" s="26"/>
      <c r="E94" s="26"/>
      <c r="F94" s="26"/>
      <c r="G94" s="26"/>
      <c r="AT94" s="61"/>
      <c r="AU94" s="23"/>
      <c r="AV94" s="60"/>
      <c r="AW94" s="60"/>
    </row>
    <row r="95" spans="2:49" ht="15" customHeight="1">
      <c r="C95" s="26"/>
      <c r="D95" s="297"/>
      <c r="E95" s="297"/>
      <c r="F95" s="297"/>
      <c r="G95" s="297"/>
      <c r="H95" s="297"/>
      <c r="I95" s="297"/>
      <c r="J95" s="297" t="s">
        <v>158</v>
      </c>
      <c r="K95" s="297"/>
      <c r="L95" s="297"/>
      <c r="M95" s="297" t="s">
        <v>19</v>
      </c>
      <c r="N95" s="297"/>
      <c r="O95" s="297"/>
      <c r="P95" s="297" t="s">
        <v>20</v>
      </c>
      <c r="Q95" s="297"/>
      <c r="R95" s="297"/>
      <c r="S95" s="297" t="s">
        <v>21</v>
      </c>
      <c r="T95" s="297"/>
      <c r="U95" s="297"/>
      <c r="V95" s="297" t="s">
        <v>22</v>
      </c>
      <c r="W95" s="297"/>
      <c r="X95" s="297"/>
      <c r="Y95" s="297" t="s">
        <v>23</v>
      </c>
      <c r="Z95" s="297"/>
      <c r="AA95" s="297"/>
      <c r="AB95" s="297" t="s">
        <v>24</v>
      </c>
      <c r="AC95" s="297"/>
      <c r="AD95" s="297"/>
      <c r="AE95" s="297" t="s">
        <v>25</v>
      </c>
      <c r="AF95" s="297"/>
      <c r="AG95" s="297"/>
      <c r="AH95" s="297" t="s">
        <v>26</v>
      </c>
      <c r="AI95" s="297"/>
      <c r="AJ95" s="297"/>
      <c r="AK95" s="297" t="s">
        <v>27</v>
      </c>
      <c r="AL95" s="297"/>
      <c r="AM95" s="297"/>
      <c r="AN95" s="297" t="s">
        <v>28</v>
      </c>
      <c r="AO95" s="297"/>
      <c r="AP95" s="297"/>
      <c r="AQ95" s="297" t="s">
        <v>29</v>
      </c>
      <c r="AR95" s="297"/>
      <c r="AS95" s="297"/>
      <c r="AT95" s="61"/>
      <c r="AU95" s="23"/>
      <c r="AV95" s="60"/>
      <c r="AW95" s="60"/>
    </row>
    <row r="96" spans="2:49" ht="15" customHeight="1">
      <c r="C96" s="26"/>
      <c r="D96" s="316" t="s">
        <v>249</v>
      </c>
      <c r="E96" s="316"/>
      <c r="F96" s="316"/>
      <c r="G96" s="316"/>
      <c r="H96" s="316"/>
      <c r="I96" s="316"/>
      <c r="J96" s="577">
        <v>10</v>
      </c>
      <c r="K96" s="577"/>
      <c r="L96" s="577"/>
      <c r="M96" s="577">
        <v>10</v>
      </c>
      <c r="N96" s="577"/>
      <c r="O96" s="577"/>
      <c r="P96" s="577">
        <v>10</v>
      </c>
      <c r="Q96" s="577"/>
      <c r="R96" s="577"/>
      <c r="S96" s="577">
        <v>10</v>
      </c>
      <c r="T96" s="577"/>
      <c r="U96" s="577"/>
      <c r="V96" s="577">
        <v>10</v>
      </c>
      <c r="W96" s="577"/>
      <c r="X96" s="577"/>
      <c r="Y96" s="577">
        <v>10</v>
      </c>
      <c r="Z96" s="577"/>
      <c r="AA96" s="577"/>
      <c r="AB96" s="577">
        <v>10</v>
      </c>
      <c r="AC96" s="577"/>
      <c r="AD96" s="577"/>
      <c r="AE96" s="577">
        <v>10</v>
      </c>
      <c r="AF96" s="577"/>
      <c r="AG96" s="577"/>
      <c r="AH96" s="577">
        <v>10</v>
      </c>
      <c r="AI96" s="577"/>
      <c r="AJ96" s="577"/>
      <c r="AK96" s="577">
        <v>10</v>
      </c>
      <c r="AL96" s="577"/>
      <c r="AM96" s="577"/>
      <c r="AN96" s="577">
        <v>10</v>
      </c>
      <c r="AO96" s="577"/>
      <c r="AP96" s="577"/>
      <c r="AQ96" s="577">
        <v>10</v>
      </c>
      <c r="AR96" s="577"/>
      <c r="AS96" s="577"/>
      <c r="AT96" s="61"/>
      <c r="AU96" s="23"/>
      <c r="AV96" s="60"/>
      <c r="AW96" s="60"/>
    </row>
    <row r="97" spans="3:49" ht="15" customHeight="1">
      <c r="C97" s="27"/>
      <c r="D97" s="316" t="s">
        <v>154</v>
      </c>
      <c r="E97" s="316"/>
      <c r="F97" s="316"/>
      <c r="G97" s="316"/>
      <c r="H97" s="316"/>
      <c r="I97" s="316"/>
      <c r="J97" s="577">
        <v>10</v>
      </c>
      <c r="K97" s="577"/>
      <c r="L97" s="577"/>
      <c r="M97" s="577">
        <v>10</v>
      </c>
      <c r="N97" s="577"/>
      <c r="O97" s="577"/>
      <c r="P97" s="577">
        <v>10</v>
      </c>
      <c r="Q97" s="577"/>
      <c r="R97" s="577"/>
      <c r="S97" s="577">
        <v>10</v>
      </c>
      <c r="T97" s="577"/>
      <c r="U97" s="577"/>
      <c r="V97" s="577">
        <v>10</v>
      </c>
      <c r="W97" s="577"/>
      <c r="X97" s="577"/>
      <c r="Y97" s="577">
        <v>10</v>
      </c>
      <c r="Z97" s="577"/>
      <c r="AA97" s="577"/>
      <c r="AB97" s="577">
        <v>10</v>
      </c>
      <c r="AC97" s="577"/>
      <c r="AD97" s="577"/>
      <c r="AE97" s="577">
        <v>10</v>
      </c>
      <c r="AF97" s="577"/>
      <c r="AG97" s="577"/>
      <c r="AH97" s="577">
        <v>10</v>
      </c>
      <c r="AI97" s="577"/>
      <c r="AJ97" s="577"/>
      <c r="AK97" s="577">
        <v>10</v>
      </c>
      <c r="AL97" s="577"/>
      <c r="AM97" s="577"/>
      <c r="AN97" s="577">
        <v>10</v>
      </c>
      <c r="AO97" s="577"/>
      <c r="AP97" s="577"/>
      <c r="AQ97" s="577">
        <v>10</v>
      </c>
      <c r="AR97" s="577"/>
      <c r="AS97" s="577"/>
      <c r="AT97" s="61"/>
      <c r="AU97" s="23"/>
      <c r="AV97" s="60"/>
      <c r="AW97" s="60"/>
    </row>
    <row r="98" spans="3:49" ht="15" customHeight="1">
      <c r="C98" s="27"/>
      <c r="D98" s="317" t="s">
        <v>155</v>
      </c>
      <c r="E98" s="317"/>
      <c r="F98" s="317"/>
      <c r="G98" s="317"/>
      <c r="H98" s="317"/>
      <c r="I98" s="317"/>
      <c r="J98" s="577">
        <v>200</v>
      </c>
      <c r="K98" s="577"/>
      <c r="L98" s="577"/>
      <c r="M98" s="577">
        <v>200</v>
      </c>
      <c r="N98" s="577"/>
      <c r="O98" s="577"/>
      <c r="P98" s="577">
        <v>200</v>
      </c>
      <c r="Q98" s="577"/>
      <c r="R98" s="577"/>
      <c r="S98" s="577">
        <v>200</v>
      </c>
      <c r="T98" s="577"/>
      <c r="U98" s="577"/>
      <c r="V98" s="577">
        <v>200</v>
      </c>
      <c r="W98" s="577"/>
      <c r="X98" s="577"/>
      <c r="Y98" s="577">
        <v>200</v>
      </c>
      <c r="Z98" s="577"/>
      <c r="AA98" s="577"/>
      <c r="AB98" s="577">
        <v>200</v>
      </c>
      <c r="AC98" s="577"/>
      <c r="AD98" s="577"/>
      <c r="AE98" s="577">
        <v>200</v>
      </c>
      <c r="AF98" s="577"/>
      <c r="AG98" s="577"/>
      <c r="AH98" s="577">
        <v>200</v>
      </c>
      <c r="AI98" s="577"/>
      <c r="AJ98" s="577"/>
      <c r="AK98" s="577">
        <v>200</v>
      </c>
      <c r="AL98" s="577"/>
      <c r="AM98" s="577"/>
      <c r="AN98" s="577">
        <v>200</v>
      </c>
      <c r="AO98" s="577"/>
      <c r="AP98" s="577"/>
      <c r="AQ98" s="577">
        <v>200</v>
      </c>
      <c r="AR98" s="577"/>
      <c r="AS98" s="577"/>
      <c r="AT98" s="61"/>
      <c r="AU98" s="23"/>
      <c r="AV98" s="60"/>
      <c r="AW98" s="60"/>
    </row>
    <row r="99" spans="3:49" ht="15" customHeight="1">
      <c r="C99" s="27"/>
      <c r="D99" s="316" t="s">
        <v>215</v>
      </c>
      <c r="E99" s="316"/>
      <c r="F99" s="316"/>
      <c r="G99" s="316"/>
      <c r="H99" s="316"/>
      <c r="I99" s="316"/>
      <c r="J99" s="577">
        <v>20</v>
      </c>
      <c r="K99" s="577"/>
      <c r="L99" s="577"/>
      <c r="M99" s="577">
        <v>20</v>
      </c>
      <c r="N99" s="577"/>
      <c r="O99" s="577"/>
      <c r="P99" s="577">
        <v>20</v>
      </c>
      <c r="Q99" s="577"/>
      <c r="R99" s="577"/>
      <c r="S99" s="577">
        <v>20</v>
      </c>
      <c r="T99" s="577"/>
      <c r="U99" s="577"/>
      <c r="V99" s="577">
        <v>20</v>
      </c>
      <c r="W99" s="577"/>
      <c r="X99" s="577"/>
      <c r="Y99" s="577">
        <v>20</v>
      </c>
      <c r="Z99" s="577"/>
      <c r="AA99" s="577"/>
      <c r="AB99" s="577">
        <v>20</v>
      </c>
      <c r="AC99" s="577"/>
      <c r="AD99" s="577"/>
      <c r="AE99" s="577">
        <v>20</v>
      </c>
      <c r="AF99" s="577"/>
      <c r="AG99" s="577"/>
      <c r="AH99" s="577">
        <v>20</v>
      </c>
      <c r="AI99" s="577"/>
      <c r="AJ99" s="577"/>
      <c r="AK99" s="577">
        <v>20</v>
      </c>
      <c r="AL99" s="577"/>
      <c r="AM99" s="577"/>
      <c r="AN99" s="577">
        <v>20</v>
      </c>
      <c r="AO99" s="577"/>
      <c r="AP99" s="577"/>
      <c r="AQ99" s="577">
        <v>20</v>
      </c>
      <c r="AR99" s="577"/>
      <c r="AS99" s="577"/>
      <c r="AT99" s="23"/>
    </row>
    <row r="100" spans="3:49" ht="15" customHeight="1">
      <c r="C100" s="27"/>
      <c r="D100" s="318" t="s">
        <v>156</v>
      </c>
      <c r="E100" s="318"/>
      <c r="F100" s="318"/>
      <c r="G100" s="318"/>
      <c r="H100" s="318"/>
      <c r="I100" s="318"/>
      <c r="J100" s="249">
        <f>J98/J99</f>
        <v>10</v>
      </c>
      <c r="K100" s="249"/>
      <c r="L100" s="249"/>
      <c r="M100" s="249">
        <f t="shared" ref="M100" si="2">M98/M99</f>
        <v>10</v>
      </c>
      <c r="N100" s="249"/>
      <c r="O100" s="249"/>
      <c r="P100" s="249">
        <f t="shared" ref="P100" si="3">P98/P99</f>
        <v>10</v>
      </c>
      <c r="Q100" s="249"/>
      <c r="R100" s="249"/>
      <c r="S100" s="249">
        <f t="shared" ref="S100" si="4">S98/S99</f>
        <v>10</v>
      </c>
      <c r="T100" s="249"/>
      <c r="U100" s="249"/>
      <c r="V100" s="249">
        <f t="shared" ref="V100" si="5">V98/V99</f>
        <v>10</v>
      </c>
      <c r="W100" s="249"/>
      <c r="X100" s="249"/>
      <c r="Y100" s="249">
        <f t="shared" ref="Y100" si="6">Y98/Y99</f>
        <v>10</v>
      </c>
      <c r="Z100" s="249"/>
      <c r="AA100" s="249"/>
      <c r="AB100" s="249">
        <f t="shared" ref="AB100" si="7">AB98/AB99</f>
        <v>10</v>
      </c>
      <c r="AC100" s="249"/>
      <c r="AD100" s="249"/>
      <c r="AE100" s="249">
        <f t="shared" ref="AE100" si="8">AE98/AE99</f>
        <v>10</v>
      </c>
      <c r="AF100" s="249"/>
      <c r="AG100" s="249"/>
      <c r="AH100" s="249">
        <f t="shared" ref="AH100" si="9">AH98/AH99</f>
        <v>10</v>
      </c>
      <c r="AI100" s="249"/>
      <c r="AJ100" s="249"/>
      <c r="AK100" s="249">
        <f t="shared" ref="AK100" si="10">AK98/AK99</f>
        <v>10</v>
      </c>
      <c r="AL100" s="249"/>
      <c r="AM100" s="249"/>
      <c r="AN100" s="249">
        <f t="shared" ref="AN100" si="11">AN98/AN99</f>
        <v>10</v>
      </c>
      <c r="AO100" s="249"/>
      <c r="AP100" s="249"/>
      <c r="AQ100" s="249">
        <f t="shared" ref="AQ100" si="12">AQ98/AQ99</f>
        <v>10</v>
      </c>
      <c r="AR100" s="249"/>
      <c r="AS100" s="249"/>
      <c r="AT100" s="23"/>
    </row>
    <row r="101" spans="3:49" ht="15" customHeight="1">
      <c r="C101" s="27"/>
      <c r="D101" s="233" t="s">
        <v>251</v>
      </c>
      <c r="E101" s="233"/>
      <c r="F101" s="233"/>
      <c r="G101" s="233"/>
      <c r="H101" s="233"/>
      <c r="I101" s="233"/>
      <c r="J101" s="319"/>
      <c r="K101" s="319"/>
      <c r="L101" s="319"/>
      <c r="M101" s="319"/>
      <c r="N101" s="319"/>
      <c r="O101" s="319"/>
      <c r="P101" s="319"/>
      <c r="Q101" s="319"/>
      <c r="R101" s="319"/>
      <c r="S101" s="232">
        <f>IF(S96&lt;11,((J96+3)*J99)+((M96+3)*M99)+((P96+3)*P99),S96*(J99+M99+P99)*1.25)</f>
        <v>780</v>
      </c>
      <c r="T101" s="232"/>
      <c r="U101" s="232"/>
      <c r="V101" s="232">
        <f>IF(V96&lt;11,((M96+3)*M99)+((P96+3)*P99)+((S96+3)*S99),V96*(M99+P99+S99)*1.25)</f>
        <v>780</v>
      </c>
      <c r="W101" s="232"/>
      <c r="X101" s="232"/>
      <c r="Y101" s="232">
        <f>IF(Y96&lt;11,((P96+3)*P99)+((S96+3)*S99)+((V96+3)*V99),Y96*(P99+S99+V99)*1.25)</f>
        <v>780</v>
      </c>
      <c r="Z101" s="232"/>
      <c r="AA101" s="232"/>
      <c r="AB101" s="232">
        <f>IF(AB96&lt;11,((S96+3)*S99)+((V96+3)*V99)+((Y96+3)*Y99),AB96*(S99+V99+Y99)*1.25)</f>
        <v>780</v>
      </c>
      <c r="AC101" s="232"/>
      <c r="AD101" s="232"/>
      <c r="AE101" s="232">
        <f>IF(AE96&lt;11,((V96+3)*V99)+((Y96+3)*Y99)+((AB96+3)*AB99),AE96*(V99+Y99+AB99)*1.25)</f>
        <v>780</v>
      </c>
      <c r="AF101" s="232"/>
      <c r="AG101" s="232"/>
      <c r="AH101" s="232">
        <f>IF(AH96&lt;11,((Y96+3)*Y99)+((AB96+3)*AB99)+((AE96+3)*AE99),AH96*(Y99+AB99+AE99)*1.25)</f>
        <v>780</v>
      </c>
      <c r="AI101" s="232"/>
      <c r="AJ101" s="232"/>
      <c r="AK101" s="232">
        <f>IF(AK96&lt;11,((AB96+3)*AB99)+((AE96+3)*AE99)+((AH96+3)*AH99),AK96*(AB99+AE99+AH99)*1.25)</f>
        <v>780</v>
      </c>
      <c r="AL101" s="232"/>
      <c r="AM101" s="232"/>
      <c r="AN101" s="232">
        <f>IF(AN96&lt;11,((AE96+3)*AE99)+((AH96+3)*AH99)+((AK96+3)*AK99),AN96*(AE99+AH99+AK99)*1.25)</f>
        <v>780</v>
      </c>
      <c r="AO101" s="232"/>
      <c r="AP101" s="232"/>
      <c r="AQ101" s="232">
        <f>IF(AQ96&lt;11,((AH96+3)*AH99)+((AK96+3)*AK99)+((AN96+3)*AN99),AQ96*(AH99+AK99+AN99)*1.25)</f>
        <v>780</v>
      </c>
      <c r="AR101" s="232"/>
      <c r="AS101" s="232"/>
      <c r="AT101" s="23"/>
    </row>
    <row r="102" spans="3:49" ht="15" customHeight="1">
      <c r="C102" s="27"/>
      <c r="D102" s="233" t="s">
        <v>250</v>
      </c>
      <c r="E102" s="233"/>
      <c r="F102" s="233"/>
      <c r="G102" s="233"/>
      <c r="H102" s="233"/>
      <c r="I102" s="233"/>
      <c r="J102" s="319"/>
      <c r="K102" s="319"/>
      <c r="L102" s="319"/>
      <c r="M102" s="319"/>
      <c r="N102" s="319"/>
      <c r="O102" s="319"/>
      <c r="P102" s="319"/>
      <c r="Q102" s="319"/>
      <c r="R102" s="319"/>
      <c r="S102" s="232">
        <f>J98+M98+P98</f>
        <v>600</v>
      </c>
      <c r="T102" s="232"/>
      <c r="U102" s="232"/>
      <c r="V102" s="232">
        <f>M98+P98+S98</f>
        <v>600</v>
      </c>
      <c r="W102" s="232"/>
      <c r="X102" s="232"/>
      <c r="Y102" s="232">
        <f>P98+S98+V98</f>
        <v>600</v>
      </c>
      <c r="Z102" s="232"/>
      <c r="AA102" s="232"/>
      <c r="AB102" s="232">
        <f>S98+V98+Y98</f>
        <v>600</v>
      </c>
      <c r="AC102" s="232"/>
      <c r="AD102" s="232"/>
      <c r="AE102" s="232">
        <f>V98+Y98+AB98</f>
        <v>600</v>
      </c>
      <c r="AF102" s="232"/>
      <c r="AG102" s="232"/>
      <c r="AH102" s="232">
        <f>Y98+AB98+AE98</f>
        <v>600</v>
      </c>
      <c r="AI102" s="232"/>
      <c r="AJ102" s="232"/>
      <c r="AK102" s="232">
        <f>AB98+AE98+AH98</f>
        <v>600</v>
      </c>
      <c r="AL102" s="232"/>
      <c r="AM102" s="232"/>
      <c r="AN102" s="232">
        <f>AE98+AH98+AK98</f>
        <v>600</v>
      </c>
      <c r="AO102" s="232"/>
      <c r="AP102" s="232"/>
      <c r="AQ102" s="232">
        <f>AH98+AK98+AN98</f>
        <v>600</v>
      </c>
      <c r="AR102" s="232"/>
      <c r="AS102" s="232"/>
      <c r="AT102" s="23"/>
    </row>
    <row r="103" spans="3:49" ht="15" customHeight="1">
      <c r="C103" s="27"/>
      <c r="D103" s="233" t="s">
        <v>252</v>
      </c>
      <c r="E103" s="233"/>
      <c r="F103" s="233"/>
      <c r="G103" s="233"/>
      <c r="H103" s="233"/>
      <c r="I103" s="233"/>
      <c r="J103" s="319"/>
      <c r="K103" s="319"/>
      <c r="L103" s="319"/>
      <c r="M103" s="319"/>
      <c r="N103" s="319"/>
      <c r="O103" s="319"/>
      <c r="P103" s="319"/>
      <c r="Q103" s="319"/>
      <c r="R103" s="319"/>
      <c r="S103" s="232" t="str">
        <f>IF(S102&gt;S101,"減算該当","-")</f>
        <v>-</v>
      </c>
      <c r="T103" s="232"/>
      <c r="U103" s="232"/>
      <c r="V103" s="232" t="str">
        <f t="shared" ref="V103" si="13">IF(V102&gt;V101,"減算該当","-")</f>
        <v>-</v>
      </c>
      <c r="W103" s="232"/>
      <c r="X103" s="232"/>
      <c r="Y103" s="232" t="str">
        <f t="shared" ref="Y103" si="14">IF(Y102&gt;Y101,"減算該当","-")</f>
        <v>-</v>
      </c>
      <c r="Z103" s="232"/>
      <c r="AA103" s="232"/>
      <c r="AB103" s="232" t="str">
        <f t="shared" ref="AB103" si="15">IF(AB102&gt;AB101,"減算該当","-")</f>
        <v>-</v>
      </c>
      <c r="AC103" s="232"/>
      <c r="AD103" s="232"/>
      <c r="AE103" s="232" t="str">
        <f t="shared" ref="AE103" si="16">IF(AE102&gt;AE101,"減算該当","-")</f>
        <v>-</v>
      </c>
      <c r="AF103" s="232"/>
      <c r="AG103" s="232"/>
      <c r="AH103" s="232" t="str">
        <f t="shared" ref="AH103" si="17">IF(AH102&gt;AH101,"減算該当","-")</f>
        <v>-</v>
      </c>
      <c r="AI103" s="232"/>
      <c r="AJ103" s="232"/>
      <c r="AK103" s="232" t="str">
        <f t="shared" ref="AK103" si="18">IF(AK102&gt;AK101,"減算該当","-")</f>
        <v>-</v>
      </c>
      <c r="AL103" s="232"/>
      <c r="AM103" s="232"/>
      <c r="AN103" s="232" t="str">
        <f t="shared" ref="AN103" si="19">IF(AN102&gt;AN101,"減算該当","-")</f>
        <v>-</v>
      </c>
      <c r="AO103" s="232"/>
      <c r="AP103" s="232"/>
      <c r="AQ103" s="232" t="str">
        <f t="shared" ref="AQ103" si="20">IF(AQ102&gt;AQ101,"減算該当","-")</f>
        <v>-</v>
      </c>
      <c r="AR103" s="232"/>
      <c r="AS103" s="232"/>
      <c r="AT103" s="23"/>
    </row>
    <row r="104" spans="3:49" ht="15" customHeight="1">
      <c r="C104" s="27"/>
      <c r="D104" s="25" t="s">
        <v>56</v>
      </c>
      <c r="E104" s="25" t="s">
        <v>162</v>
      </c>
      <c r="F104" s="28"/>
      <c r="G104" s="28"/>
      <c r="H104" s="28"/>
      <c r="I104" s="28"/>
      <c r="J104" s="29"/>
      <c r="K104" s="29"/>
      <c r="L104" s="29"/>
      <c r="M104" s="29"/>
      <c r="N104" s="29"/>
      <c r="O104" s="29"/>
      <c r="P104" s="29"/>
      <c r="Q104" s="29"/>
      <c r="R104" s="29"/>
      <c r="S104" s="29"/>
      <c r="T104" s="29"/>
      <c r="U104" s="29"/>
      <c r="V104" s="29"/>
      <c r="W104" s="29"/>
      <c r="X104" s="29"/>
      <c r="Y104" s="29"/>
      <c r="Z104" s="29"/>
      <c r="AA104" s="29"/>
      <c r="AB104" s="29"/>
      <c r="AC104" s="29"/>
      <c r="AD104" s="29"/>
      <c r="AE104" s="29"/>
      <c r="AF104" s="29"/>
      <c r="AG104" s="29"/>
      <c r="AH104" s="29"/>
      <c r="AI104" s="29"/>
      <c r="AJ104" s="29"/>
      <c r="AK104" s="29"/>
      <c r="AL104" s="29"/>
      <c r="AM104" s="29"/>
      <c r="AN104" s="29"/>
      <c r="AO104" s="29"/>
      <c r="AP104" s="29"/>
      <c r="AQ104" s="29"/>
      <c r="AR104" s="29"/>
      <c r="AS104" s="29"/>
      <c r="AT104" s="23"/>
    </row>
    <row r="105" spans="3:49" ht="15" customHeight="1">
      <c r="C105" s="27"/>
      <c r="D105" s="25" t="s">
        <v>56</v>
      </c>
      <c r="E105" s="25" t="s">
        <v>163</v>
      </c>
      <c r="F105" s="28"/>
      <c r="G105" s="28"/>
      <c r="H105" s="28"/>
      <c r="I105" s="28"/>
      <c r="J105" s="29"/>
      <c r="K105" s="29"/>
      <c r="L105" s="29"/>
      <c r="M105" s="29"/>
      <c r="N105" s="29"/>
      <c r="O105" s="29"/>
      <c r="P105" s="29"/>
      <c r="Q105" s="29"/>
      <c r="R105" s="29"/>
      <c r="S105" s="29"/>
      <c r="T105" s="29"/>
      <c r="U105" s="29"/>
      <c r="V105" s="29"/>
      <c r="W105" s="29"/>
      <c r="X105" s="29"/>
      <c r="Y105" s="29"/>
      <c r="Z105" s="29"/>
      <c r="AA105" s="29"/>
      <c r="AB105" s="29"/>
      <c r="AC105" s="29"/>
      <c r="AD105" s="29"/>
      <c r="AE105" s="29"/>
      <c r="AF105" s="29"/>
      <c r="AG105" s="29"/>
      <c r="AH105" s="29"/>
      <c r="AI105" s="29"/>
      <c r="AJ105" s="29"/>
      <c r="AK105" s="29"/>
      <c r="AL105" s="29"/>
      <c r="AM105" s="29"/>
      <c r="AN105" s="29"/>
      <c r="AO105" s="29"/>
      <c r="AP105" s="29"/>
      <c r="AQ105" s="29"/>
      <c r="AR105" s="29"/>
      <c r="AS105" s="29"/>
      <c r="AT105" s="23"/>
    </row>
    <row r="106" spans="3:49" ht="15" customHeight="1">
      <c r="J106" s="19"/>
      <c r="K106" s="19"/>
      <c r="L106" s="19"/>
      <c r="M106" s="19"/>
      <c r="N106" s="19"/>
      <c r="O106" s="19"/>
      <c r="P106" s="19"/>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23"/>
    </row>
    <row r="107" spans="3:49" ht="15" customHeight="1">
      <c r="C107" s="25" t="s">
        <v>159</v>
      </c>
      <c r="D107" s="26"/>
      <c r="E107" s="26"/>
      <c r="F107" s="26"/>
      <c r="G107" s="26"/>
      <c r="J107" s="19"/>
      <c r="K107" s="19"/>
      <c r="L107" s="19"/>
      <c r="M107" s="19"/>
      <c r="N107" s="19"/>
      <c r="O107" s="19"/>
      <c r="P107" s="1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23"/>
    </row>
    <row r="108" spans="3:49" ht="15" customHeight="1">
      <c r="C108" s="26"/>
      <c r="D108" s="297"/>
      <c r="E108" s="297"/>
      <c r="F108" s="297"/>
      <c r="G108" s="297"/>
      <c r="H108" s="297"/>
      <c r="I108" s="297"/>
      <c r="J108" s="297" t="s">
        <v>158</v>
      </c>
      <c r="K108" s="297"/>
      <c r="L108" s="297"/>
      <c r="M108" s="297" t="s">
        <v>19</v>
      </c>
      <c r="N108" s="297"/>
      <c r="O108" s="297"/>
      <c r="P108" s="297" t="s">
        <v>20</v>
      </c>
      <c r="Q108" s="297"/>
      <c r="R108" s="297"/>
      <c r="S108" s="297" t="s">
        <v>21</v>
      </c>
      <c r="T108" s="297"/>
      <c r="U108" s="297"/>
      <c r="V108" s="297" t="s">
        <v>22</v>
      </c>
      <c r="W108" s="297"/>
      <c r="X108" s="297"/>
      <c r="Y108" s="297" t="s">
        <v>23</v>
      </c>
      <c r="Z108" s="297"/>
      <c r="AA108" s="297"/>
      <c r="AB108" s="297" t="s">
        <v>24</v>
      </c>
      <c r="AC108" s="297"/>
      <c r="AD108" s="297"/>
      <c r="AE108" s="297" t="s">
        <v>25</v>
      </c>
      <c r="AF108" s="297"/>
      <c r="AG108" s="297"/>
      <c r="AH108" s="297" t="s">
        <v>26</v>
      </c>
      <c r="AI108" s="297"/>
      <c r="AJ108" s="297"/>
      <c r="AK108" s="297" t="s">
        <v>27</v>
      </c>
      <c r="AL108" s="297"/>
      <c r="AM108" s="297"/>
      <c r="AN108" s="297" t="s">
        <v>28</v>
      </c>
      <c r="AO108" s="297"/>
      <c r="AP108" s="297"/>
      <c r="AQ108" s="297" t="s">
        <v>29</v>
      </c>
      <c r="AR108" s="297"/>
      <c r="AS108" s="297"/>
      <c r="AT108" s="23"/>
    </row>
    <row r="109" spans="3:49" ht="15" customHeight="1">
      <c r="C109" s="26"/>
      <c r="D109" s="316" t="s">
        <v>249</v>
      </c>
      <c r="E109" s="316"/>
      <c r="F109" s="316"/>
      <c r="G109" s="316"/>
      <c r="H109" s="316"/>
      <c r="I109" s="316"/>
      <c r="J109" s="577">
        <v>10</v>
      </c>
      <c r="K109" s="577"/>
      <c r="L109" s="577"/>
      <c r="M109" s="577">
        <v>10</v>
      </c>
      <c r="N109" s="577"/>
      <c r="O109" s="577"/>
      <c r="P109" s="577">
        <v>10</v>
      </c>
      <c r="Q109" s="577"/>
      <c r="R109" s="577"/>
      <c r="S109" s="577">
        <v>10</v>
      </c>
      <c r="T109" s="577"/>
      <c r="U109" s="577"/>
      <c r="V109" s="577">
        <v>10</v>
      </c>
      <c r="W109" s="577"/>
      <c r="X109" s="577"/>
      <c r="Y109" s="577">
        <v>10</v>
      </c>
      <c r="Z109" s="577"/>
      <c r="AA109" s="577"/>
      <c r="AB109" s="577">
        <v>10</v>
      </c>
      <c r="AC109" s="577"/>
      <c r="AD109" s="577"/>
      <c r="AE109" s="577">
        <v>10</v>
      </c>
      <c r="AF109" s="577"/>
      <c r="AG109" s="577"/>
      <c r="AH109" s="577">
        <v>10</v>
      </c>
      <c r="AI109" s="577"/>
      <c r="AJ109" s="577"/>
      <c r="AK109" s="577">
        <v>10</v>
      </c>
      <c r="AL109" s="577"/>
      <c r="AM109" s="577"/>
      <c r="AN109" s="577">
        <v>10</v>
      </c>
      <c r="AO109" s="577"/>
      <c r="AP109" s="577"/>
      <c r="AQ109" s="577">
        <v>10</v>
      </c>
      <c r="AR109" s="577"/>
      <c r="AS109" s="577"/>
      <c r="AT109" s="61"/>
      <c r="AU109" s="23"/>
      <c r="AV109" s="60"/>
      <c r="AW109" s="60"/>
    </row>
    <row r="110" spans="3:49" ht="15" customHeight="1">
      <c r="C110" s="27"/>
      <c r="D110" s="316" t="s">
        <v>154</v>
      </c>
      <c r="E110" s="316"/>
      <c r="F110" s="316"/>
      <c r="G110" s="316"/>
      <c r="H110" s="316"/>
      <c r="I110" s="316"/>
      <c r="J110" s="577">
        <v>10</v>
      </c>
      <c r="K110" s="577"/>
      <c r="L110" s="577"/>
      <c r="M110" s="577">
        <v>10</v>
      </c>
      <c r="N110" s="577"/>
      <c r="O110" s="577"/>
      <c r="P110" s="577">
        <v>10</v>
      </c>
      <c r="Q110" s="577"/>
      <c r="R110" s="577"/>
      <c r="S110" s="577">
        <v>10</v>
      </c>
      <c r="T110" s="577"/>
      <c r="U110" s="577"/>
      <c r="V110" s="577">
        <v>10</v>
      </c>
      <c r="W110" s="577"/>
      <c r="X110" s="577"/>
      <c r="Y110" s="577">
        <v>10</v>
      </c>
      <c r="Z110" s="577"/>
      <c r="AA110" s="577"/>
      <c r="AB110" s="577">
        <v>10</v>
      </c>
      <c r="AC110" s="577"/>
      <c r="AD110" s="577"/>
      <c r="AE110" s="577">
        <v>10</v>
      </c>
      <c r="AF110" s="577"/>
      <c r="AG110" s="577"/>
      <c r="AH110" s="577">
        <v>10</v>
      </c>
      <c r="AI110" s="577"/>
      <c r="AJ110" s="577"/>
      <c r="AK110" s="577">
        <v>10</v>
      </c>
      <c r="AL110" s="577"/>
      <c r="AM110" s="577"/>
      <c r="AN110" s="577">
        <v>10</v>
      </c>
      <c r="AO110" s="577"/>
      <c r="AP110" s="577"/>
      <c r="AQ110" s="577">
        <v>10</v>
      </c>
      <c r="AR110" s="577"/>
      <c r="AS110" s="577"/>
      <c r="AT110" s="23"/>
    </row>
    <row r="111" spans="3:49" ht="15" customHeight="1">
      <c r="C111" s="27"/>
      <c r="D111" s="317" t="s">
        <v>155</v>
      </c>
      <c r="E111" s="317"/>
      <c r="F111" s="317"/>
      <c r="G111" s="317"/>
      <c r="H111" s="317"/>
      <c r="I111" s="317"/>
      <c r="J111" s="577">
        <v>200</v>
      </c>
      <c r="K111" s="577"/>
      <c r="L111" s="577"/>
      <c r="M111" s="577">
        <v>200</v>
      </c>
      <c r="N111" s="577"/>
      <c r="O111" s="577"/>
      <c r="P111" s="577">
        <v>200</v>
      </c>
      <c r="Q111" s="577"/>
      <c r="R111" s="577"/>
      <c r="S111" s="577">
        <v>200</v>
      </c>
      <c r="T111" s="577"/>
      <c r="U111" s="577"/>
      <c r="V111" s="577">
        <v>200</v>
      </c>
      <c r="W111" s="577"/>
      <c r="X111" s="577"/>
      <c r="Y111" s="577">
        <v>200</v>
      </c>
      <c r="Z111" s="577"/>
      <c r="AA111" s="577"/>
      <c r="AB111" s="577">
        <v>200</v>
      </c>
      <c r="AC111" s="577"/>
      <c r="AD111" s="577"/>
      <c r="AE111" s="577">
        <v>200</v>
      </c>
      <c r="AF111" s="577"/>
      <c r="AG111" s="577"/>
      <c r="AH111" s="577">
        <v>200</v>
      </c>
      <c r="AI111" s="577"/>
      <c r="AJ111" s="577"/>
      <c r="AK111" s="577">
        <v>200</v>
      </c>
      <c r="AL111" s="577"/>
      <c r="AM111" s="577"/>
      <c r="AN111" s="577">
        <v>200</v>
      </c>
      <c r="AO111" s="577"/>
      <c r="AP111" s="577"/>
      <c r="AQ111" s="577">
        <v>200</v>
      </c>
      <c r="AR111" s="577"/>
      <c r="AS111" s="577"/>
      <c r="AT111" s="23"/>
    </row>
    <row r="112" spans="3:49" ht="15" customHeight="1">
      <c r="C112" s="27"/>
      <c r="D112" s="316" t="s">
        <v>215</v>
      </c>
      <c r="E112" s="316"/>
      <c r="F112" s="316"/>
      <c r="G112" s="316"/>
      <c r="H112" s="316"/>
      <c r="I112" s="316"/>
      <c r="J112" s="577">
        <v>20</v>
      </c>
      <c r="K112" s="577"/>
      <c r="L112" s="577"/>
      <c r="M112" s="577">
        <v>20</v>
      </c>
      <c r="N112" s="577"/>
      <c r="O112" s="577"/>
      <c r="P112" s="577">
        <v>20</v>
      </c>
      <c r="Q112" s="577"/>
      <c r="R112" s="577"/>
      <c r="S112" s="577">
        <v>20</v>
      </c>
      <c r="T112" s="577"/>
      <c r="U112" s="577"/>
      <c r="V112" s="577">
        <v>20</v>
      </c>
      <c r="W112" s="577"/>
      <c r="X112" s="577"/>
      <c r="Y112" s="577">
        <v>20</v>
      </c>
      <c r="Z112" s="577"/>
      <c r="AA112" s="577"/>
      <c r="AB112" s="577">
        <v>20</v>
      </c>
      <c r="AC112" s="577"/>
      <c r="AD112" s="577"/>
      <c r="AE112" s="577">
        <v>20</v>
      </c>
      <c r="AF112" s="577"/>
      <c r="AG112" s="577"/>
      <c r="AH112" s="577">
        <v>20</v>
      </c>
      <c r="AI112" s="577"/>
      <c r="AJ112" s="577"/>
      <c r="AK112" s="577">
        <v>20</v>
      </c>
      <c r="AL112" s="577"/>
      <c r="AM112" s="577"/>
      <c r="AN112" s="577">
        <v>20</v>
      </c>
      <c r="AO112" s="577"/>
      <c r="AP112" s="577"/>
      <c r="AQ112" s="577">
        <v>20</v>
      </c>
      <c r="AR112" s="577"/>
      <c r="AS112" s="577"/>
      <c r="AT112" s="23"/>
    </row>
    <row r="113" spans="3:48" ht="15" customHeight="1">
      <c r="C113" s="27"/>
      <c r="D113" s="318" t="s">
        <v>156</v>
      </c>
      <c r="E113" s="318"/>
      <c r="F113" s="318"/>
      <c r="G113" s="318"/>
      <c r="H113" s="318"/>
      <c r="I113" s="318"/>
      <c r="J113" s="249">
        <f>J111/J112</f>
        <v>10</v>
      </c>
      <c r="K113" s="249"/>
      <c r="L113" s="249"/>
      <c r="M113" s="249">
        <f t="shared" ref="M113" si="21">M111/M112</f>
        <v>10</v>
      </c>
      <c r="N113" s="249"/>
      <c r="O113" s="249"/>
      <c r="P113" s="249">
        <f t="shared" ref="P113" si="22">P111/P112</f>
        <v>10</v>
      </c>
      <c r="Q113" s="249"/>
      <c r="R113" s="249"/>
      <c r="S113" s="249">
        <f t="shared" ref="S113" si="23">S111/S112</f>
        <v>10</v>
      </c>
      <c r="T113" s="249"/>
      <c r="U113" s="249"/>
      <c r="V113" s="249">
        <f t="shared" ref="V113" si="24">V111/V112</f>
        <v>10</v>
      </c>
      <c r="W113" s="249"/>
      <c r="X113" s="249"/>
      <c r="Y113" s="249">
        <f t="shared" ref="Y113" si="25">Y111/Y112</f>
        <v>10</v>
      </c>
      <c r="Z113" s="249"/>
      <c r="AA113" s="249"/>
      <c r="AB113" s="249">
        <f t="shared" ref="AB113" si="26">AB111/AB112</f>
        <v>10</v>
      </c>
      <c r="AC113" s="249"/>
      <c r="AD113" s="249"/>
      <c r="AE113" s="249">
        <f t="shared" ref="AE113" si="27">AE111/AE112</f>
        <v>10</v>
      </c>
      <c r="AF113" s="249"/>
      <c r="AG113" s="249"/>
      <c r="AH113" s="249">
        <f t="shared" ref="AH113" si="28">AH111/AH112</f>
        <v>10</v>
      </c>
      <c r="AI113" s="249"/>
      <c r="AJ113" s="249"/>
      <c r="AK113" s="249">
        <f t="shared" ref="AK113" si="29">AK111/AK112</f>
        <v>10</v>
      </c>
      <c r="AL113" s="249"/>
      <c r="AM113" s="249"/>
      <c r="AN113" s="249">
        <f t="shared" ref="AN113" si="30">AN111/AN112</f>
        <v>10</v>
      </c>
      <c r="AO113" s="249"/>
      <c r="AP113" s="249"/>
      <c r="AQ113" s="249">
        <f t="shared" ref="AQ113" si="31">AQ111/AQ112</f>
        <v>10</v>
      </c>
      <c r="AR113" s="249"/>
      <c r="AS113" s="249"/>
      <c r="AT113" s="23"/>
    </row>
    <row r="114" spans="3:48" ht="15" customHeight="1">
      <c r="C114" s="27"/>
      <c r="D114" s="233" t="s">
        <v>251</v>
      </c>
      <c r="E114" s="233"/>
      <c r="F114" s="233"/>
      <c r="G114" s="233"/>
      <c r="H114" s="233"/>
      <c r="I114" s="233"/>
      <c r="J114" s="232">
        <f>IF(J109&lt;11,((AK96+3)*AK99)+((AN96+3)*AN99)+((AQ96+3)*AQ99),J109*(AK99+AN99+AQ99)*1.25)</f>
        <v>780</v>
      </c>
      <c r="K114" s="232"/>
      <c r="L114" s="232"/>
      <c r="M114" s="232">
        <f>IF(M109&lt;11,((AN96+3)*AN99)+((AQ96+3)*AQ99)+((J109+3)*J112),M109*(AN99+AQ99+J112)*1.25)</f>
        <v>780</v>
      </c>
      <c r="N114" s="232"/>
      <c r="O114" s="232"/>
      <c r="P114" s="232">
        <f>IF(P109&lt;11,((AQ96+3)*AQ99)+((J109+3)*J112)+((M109+3)*M112),P109*(AQ99+J112+M112)*1.25)</f>
        <v>780</v>
      </c>
      <c r="Q114" s="232"/>
      <c r="R114" s="232"/>
      <c r="S114" s="232">
        <f>IF(S109&lt;11,((J109+3)*J112)+((M109+3)*M112)+((P109+3)*P$99),S109*(J112+M112+P112)*1.25)</f>
        <v>780</v>
      </c>
      <c r="T114" s="232"/>
      <c r="U114" s="232"/>
      <c r="V114" s="232">
        <f>IF(V109&lt;11,((M109+3)*M112)+((P109+3)*P112)+((S109+3)*S$99),V109*(M112+P112+S112)*1.25)</f>
        <v>780</v>
      </c>
      <c r="W114" s="232"/>
      <c r="X114" s="232"/>
      <c r="Y114" s="232">
        <f>IF(Y109&lt;11,((P109+3)*P112)+((S109+3)*S112)+((V109+3)*V$99),Y109*(P112+S112+V112)*1.25)</f>
        <v>780</v>
      </c>
      <c r="Z114" s="232"/>
      <c r="AA114" s="232"/>
      <c r="AB114" s="232">
        <f>IF(AB109&lt;11,((S109+3)*S112)+((V109+3)*V112)+((Y109+3)*Y$99),AB109*(S112+V112+Y112)*1.25)</f>
        <v>780</v>
      </c>
      <c r="AC114" s="232"/>
      <c r="AD114" s="232"/>
      <c r="AE114" s="232">
        <f>IF(AE109&lt;11,((V109+3)*V112)+((Y109+3)*Y112)+((AB109+3)*AB$99),AE109*(V112+Y112+AB112)*1.25)</f>
        <v>780</v>
      </c>
      <c r="AF114" s="232"/>
      <c r="AG114" s="232"/>
      <c r="AH114" s="232">
        <f>IF(AH109&lt;11,((Y109+3)*Y112)+((AB109+3)*AB112)+((AE109+3)*AE$99),AH109*(Y112+AB112+AE112)*1.25)</f>
        <v>780</v>
      </c>
      <c r="AI114" s="232"/>
      <c r="AJ114" s="232"/>
      <c r="AK114" s="232">
        <f>IF(AK109&lt;11,((AB109+3)*AB112)+((AE109+3)*AE112)+((AH109+3)*AH$99),AK109*(AB112+AE112+AH112)*1.25)</f>
        <v>780</v>
      </c>
      <c r="AL114" s="232"/>
      <c r="AM114" s="232"/>
      <c r="AN114" s="232">
        <f>IF(AN109&lt;11,((AE109+3)*AE112)+((AH109+3)*AH112)+((AK109+3)*AK$99),AN109*(AE112+AH112+AK112)*1.25)</f>
        <v>780</v>
      </c>
      <c r="AO114" s="232"/>
      <c r="AP114" s="232"/>
      <c r="AQ114" s="232">
        <f>IF(AQ109&lt;11,((AH109+3)*AH112)+((AK109+3)*AK112)+((AN109+3)*AN$99),AQ109*(AH112+AK112+AN112)*1.25)</f>
        <v>780</v>
      </c>
      <c r="AR114" s="232"/>
      <c r="AS114" s="232"/>
      <c r="AT114" s="23"/>
    </row>
    <row r="115" spans="3:48" ht="15" customHeight="1">
      <c r="C115" s="27"/>
      <c r="D115" s="233" t="s">
        <v>250</v>
      </c>
      <c r="E115" s="233"/>
      <c r="F115" s="233"/>
      <c r="G115" s="233"/>
      <c r="H115" s="233"/>
      <c r="I115" s="233"/>
      <c r="J115" s="232">
        <f>AK98+AN98+AQ98</f>
        <v>600</v>
      </c>
      <c r="K115" s="232"/>
      <c r="L115" s="232"/>
      <c r="M115" s="232">
        <f>AN98+AQ98+J111</f>
        <v>600</v>
      </c>
      <c r="N115" s="232"/>
      <c r="O115" s="232"/>
      <c r="P115" s="302">
        <f>AQ98+J111+M111</f>
        <v>600</v>
      </c>
      <c r="Q115" s="303"/>
      <c r="R115" s="304"/>
      <c r="S115" s="232">
        <f>J111+M111+P111</f>
        <v>600</v>
      </c>
      <c r="T115" s="232"/>
      <c r="U115" s="232"/>
      <c r="V115" s="232">
        <f t="shared" ref="V115" si="32">M111+P111+S111</f>
        <v>600</v>
      </c>
      <c r="W115" s="232"/>
      <c r="X115" s="232"/>
      <c r="Y115" s="232">
        <f t="shared" ref="Y115" si="33">P111+S111+V111</f>
        <v>600</v>
      </c>
      <c r="Z115" s="232"/>
      <c r="AA115" s="232"/>
      <c r="AB115" s="232">
        <f t="shared" ref="AB115" si="34">S111+V111+Y111</f>
        <v>600</v>
      </c>
      <c r="AC115" s="232"/>
      <c r="AD115" s="232"/>
      <c r="AE115" s="232">
        <f t="shared" ref="AE115" si="35">V111+Y111+AB111</f>
        <v>600</v>
      </c>
      <c r="AF115" s="232"/>
      <c r="AG115" s="232"/>
      <c r="AH115" s="232">
        <f t="shared" ref="AH115" si="36">Y111+AB111+AE111</f>
        <v>600</v>
      </c>
      <c r="AI115" s="232"/>
      <c r="AJ115" s="232"/>
      <c r="AK115" s="232">
        <f t="shared" ref="AK115" si="37">AB111+AE111+AH111</f>
        <v>600</v>
      </c>
      <c r="AL115" s="232"/>
      <c r="AM115" s="232"/>
      <c r="AN115" s="232">
        <f t="shared" ref="AN115" si="38">AE111+AH111+AK111</f>
        <v>600</v>
      </c>
      <c r="AO115" s="232"/>
      <c r="AP115" s="232"/>
      <c r="AQ115" s="232">
        <f t="shared" ref="AQ115" si="39">AH111+AK111+AN111</f>
        <v>600</v>
      </c>
      <c r="AR115" s="232"/>
      <c r="AS115" s="232"/>
      <c r="AT115" s="23"/>
    </row>
    <row r="116" spans="3:48" ht="15" customHeight="1">
      <c r="C116" s="27"/>
      <c r="D116" s="233" t="s">
        <v>252</v>
      </c>
      <c r="E116" s="233"/>
      <c r="F116" s="233"/>
      <c r="G116" s="233"/>
      <c r="H116" s="233"/>
      <c r="I116" s="233"/>
      <c r="J116" s="232" t="str">
        <f>IF(J115&gt;J114,"減算該当","-")</f>
        <v>-</v>
      </c>
      <c r="K116" s="232"/>
      <c r="L116" s="232"/>
      <c r="M116" s="232" t="str">
        <f t="shared" ref="M116" si="40">IF(M115&gt;M114,"減算該当","-")</f>
        <v>-</v>
      </c>
      <c r="N116" s="232"/>
      <c r="O116" s="232"/>
      <c r="P116" s="232" t="str">
        <f t="shared" ref="P116" si="41">IF(P115&gt;P114,"減算該当","-")</f>
        <v>-</v>
      </c>
      <c r="Q116" s="232"/>
      <c r="R116" s="232"/>
      <c r="S116" s="232" t="str">
        <f>IF(S115&gt;S114,"減算該当","-")</f>
        <v>-</v>
      </c>
      <c r="T116" s="232"/>
      <c r="U116" s="232"/>
      <c r="V116" s="232" t="str">
        <f t="shared" ref="V116" si="42">IF(V115&gt;V114,"減算該当","-")</f>
        <v>-</v>
      </c>
      <c r="W116" s="232"/>
      <c r="X116" s="232"/>
      <c r="Y116" s="232" t="str">
        <f t="shared" ref="Y116" si="43">IF(Y115&gt;Y114,"減算該当","-")</f>
        <v>-</v>
      </c>
      <c r="Z116" s="232"/>
      <c r="AA116" s="232"/>
      <c r="AB116" s="232" t="str">
        <f t="shared" ref="AB116" si="44">IF(AB115&gt;AB114,"減算該当","-")</f>
        <v>-</v>
      </c>
      <c r="AC116" s="232"/>
      <c r="AD116" s="232"/>
      <c r="AE116" s="232" t="str">
        <f t="shared" ref="AE116" si="45">IF(AE115&gt;AE114,"減算該当","-")</f>
        <v>-</v>
      </c>
      <c r="AF116" s="232"/>
      <c r="AG116" s="232"/>
      <c r="AH116" s="232" t="str">
        <f t="shared" ref="AH116" si="46">IF(AH115&gt;AH114,"減算該当","-")</f>
        <v>-</v>
      </c>
      <c r="AI116" s="232"/>
      <c r="AJ116" s="232"/>
      <c r="AK116" s="232" t="str">
        <f t="shared" ref="AK116" si="47">IF(AK115&gt;AK114,"減算該当","-")</f>
        <v>-</v>
      </c>
      <c r="AL116" s="232"/>
      <c r="AM116" s="232"/>
      <c r="AN116" s="232" t="str">
        <f t="shared" ref="AN116" si="48">IF(AN115&gt;AN114,"減算該当","-")</f>
        <v>-</v>
      </c>
      <c r="AO116" s="232"/>
      <c r="AP116" s="232"/>
      <c r="AQ116" s="232" t="str">
        <f>IF(AQ115&gt;AQ114,"減算該当","-")</f>
        <v>-</v>
      </c>
      <c r="AR116" s="232"/>
      <c r="AS116" s="232"/>
      <c r="AT116" s="23"/>
    </row>
    <row r="117" spans="3:48" ht="15" customHeight="1">
      <c r="D117" s="22"/>
      <c r="G117" s="62"/>
      <c r="H117" s="62"/>
      <c r="I117" s="62"/>
      <c r="J117" s="61"/>
      <c r="K117" s="62"/>
      <c r="L117" s="62"/>
      <c r="M117" s="62"/>
      <c r="N117" s="61"/>
      <c r="O117" s="62"/>
      <c r="P117" s="62"/>
      <c r="Q117" s="62"/>
      <c r="R117" s="61"/>
      <c r="S117" s="62"/>
      <c r="T117" s="62"/>
      <c r="U117" s="62"/>
      <c r="V117" s="61"/>
      <c r="W117" s="62"/>
      <c r="X117" s="62"/>
      <c r="Y117" s="62"/>
      <c r="Z117" s="61"/>
      <c r="AA117" s="62"/>
      <c r="AB117" s="62"/>
      <c r="AC117" s="62"/>
      <c r="AD117" s="61"/>
      <c r="AE117" s="62"/>
      <c r="AF117" s="62"/>
      <c r="AG117" s="62"/>
      <c r="AH117" s="61"/>
      <c r="AI117" s="62"/>
      <c r="AJ117" s="62"/>
      <c r="AK117" s="62"/>
      <c r="AL117" s="61"/>
      <c r="AM117" s="62"/>
      <c r="AN117" s="62"/>
      <c r="AO117" s="62"/>
      <c r="AP117" s="61"/>
      <c r="AQ117" s="23"/>
      <c r="AR117" s="60"/>
      <c r="AS117" s="60"/>
      <c r="AT117" s="23"/>
    </row>
    <row r="118" spans="3:48" ht="15" customHeight="1">
      <c r="D118" s="22"/>
      <c r="G118" s="62"/>
      <c r="H118" s="62"/>
      <c r="I118" s="62"/>
      <c r="J118" s="61"/>
      <c r="K118" s="62"/>
      <c r="L118" s="62"/>
      <c r="M118" s="62"/>
      <c r="N118" s="61"/>
      <c r="O118" s="62"/>
      <c r="P118" s="62"/>
      <c r="Q118" s="62"/>
      <c r="R118" s="61"/>
      <c r="S118" s="62"/>
      <c r="T118" s="62"/>
      <c r="U118" s="62"/>
      <c r="V118" s="61"/>
      <c r="W118" s="62"/>
      <c r="X118" s="62"/>
      <c r="Y118" s="62"/>
      <c r="Z118" s="61"/>
      <c r="AA118" s="62"/>
      <c r="AB118" s="62"/>
      <c r="AC118" s="62"/>
      <c r="AD118" s="61"/>
      <c r="AE118" s="62"/>
      <c r="AF118" s="62"/>
      <c r="AG118" s="62"/>
      <c r="AH118" s="61"/>
      <c r="AI118" s="62"/>
      <c r="AJ118" s="62"/>
      <c r="AK118" s="62"/>
      <c r="AL118" s="61"/>
      <c r="AM118" s="62"/>
      <c r="AN118" s="62"/>
      <c r="AO118" s="62"/>
      <c r="AP118" s="61"/>
      <c r="AQ118" s="23"/>
      <c r="AR118" s="60"/>
      <c r="AS118" s="60"/>
      <c r="AT118" s="23"/>
    </row>
    <row r="119" spans="3:48" ht="15" customHeight="1">
      <c r="C119" t="s">
        <v>40</v>
      </c>
    </row>
    <row r="120" spans="3:48" ht="15" customHeight="1">
      <c r="C120" s="578" t="s">
        <v>185</v>
      </c>
      <c r="D120" s="578"/>
      <c r="E120" s="578"/>
      <c r="F120" s="578"/>
      <c r="G120" s="578"/>
      <c r="H120" s="578"/>
      <c r="I120" s="578"/>
      <c r="J120" s="578"/>
      <c r="K120" s="578"/>
      <c r="L120" s="578"/>
      <c r="M120" s="578"/>
      <c r="N120" s="578"/>
      <c r="O120" s="578"/>
      <c r="P120" s="578"/>
      <c r="Q120" s="578"/>
      <c r="R120" s="578"/>
      <c r="S120" s="578"/>
      <c r="T120" s="578"/>
      <c r="U120" s="578"/>
    </row>
    <row r="121" spans="3:48" ht="13.5" customHeight="1">
      <c r="D121" s="227" t="s">
        <v>41</v>
      </c>
      <c r="E121" s="227"/>
      <c r="F121" s="227"/>
      <c r="G121" s="227"/>
      <c r="H121" s="227"/>
      <c r="I121" s="227"/>
      <c r="J121" s="227"/>
      <c r="K121" s="227"/>
      <c r="L121" s="227"/>
      <c r="M121" s="479" t="s">
        <v>294</v>
      </c>
      <c r="N121" s="480"/>
      <c r="O121" s="480"/>
      <c r="P121" s="480"/>
      <c r="Q121" s="227" t="s">
        <v>42</v>
      </c>
      <c r="R121" s="227"/>
      <c r="S121" s="227"/>
      <c r="T121" s="227"/>
      <c r="U121" s="227"/>
      <c r="V121" s="227"/>
      <c r="W121" s="227" t="s">
        <v>43</v>
      </c>
      <c r="X121" s="227"/>
      <c r="Y121" s="228" t="s">
        <v>120</v>
      </c>
      <c r="Z121" s="228"/>
      <c r="AA121" s="228"/>
      <c r="AB121" s="228"/>
      <c r="AC121" s="228"/>
      <c r="AD121" s="228"/>
      <c r="AE121" s="228"/>
      <c r="AF121" s="228" t="s">
        <v>44</v>
      </c>
      <c r="AG121" s="227"/>
      <c r="AH121" s="227"/>
      <c r="AI121" s="227"/>
      <c r="AJ121" s="228" t="s">
        <v>45</v>
      </c>
      <c r="AK121" s="228"/>
      <c r="AL121" s="228"/>
      <c r="AM121" s="228"/>
      <c r="AN121" s="328" t="s">
        <v>293</v>
      </c>
      <c r="AO121" s="471"/>
      <c r="AP121" s="471"/>
      <c r="AQ121" s="471"/>
      <c r="AR121" s="472"/>
      <c r="AS121" s="328" t="s">
        <v>160</v>
      </c>
      <c r="AT121" s="283"/>
      <c r="AU121" s="283"/>
      <c r="AV121" s="284"/>
    </row>
    <row r="122" spans="3:48" ht="13.5" customHeight="1">
      <c r="D122" s="465"/>
      <c r="E122" s="465"/>
      <c r="F122" s="465"/>
      <c r="G122" s="465"/>
      <c r="H122" s="465"/>
      <c r="I122" s="465"/>
      <c r="J122" s="465"/>
      <c r="K122" s="465"/>
      <c r="L122" s="465"/>
      <c r="M122" s="480"/>
      <c r="N122" s="480"/>
      <c r="O122" s="480"/>
      <c r="P122" s="480"/>
      <c r="Q122" s="227"/>
      <c r="R122" s="227"/>
      <c r="S122" s="227"/>
      <c r="T122" s="227"/>
      <c r="U122" s="227"/>
      <c r="V122" s="227"/>
      <c r="W122" s="227"/>
      <c r="X122" s="227"/>
      <c r="Y122" s="228"/>
      <c r="Z122" s="228"/>
      <c r="AA122" s="228"/>
      <c r="AB122" s="228"/>
      <c r="AC122" s="228"/>
      <c r="AD122" s="228"/>
      <c r="AE122" s="228"/>
      <c r="AF122" s="228"/>
      <c r="AG122" s="227"/>
      <c r="AH122" s="227"/>
      <c r="AI122" s="227"/>
      <c r="AJ122" s="228"/>
      <c r="AK122" s="228"/>
      <c r="AL122" s="228"/>
      <c r="AM122" s="228"/>
      <c r="AN122" s="473"/>
      <c r="AO122" s="474"/>
      <c r="AP122" s="474"/>
      <c r="AQ122" s="474"/>
      <c r="AR122" s="475"/>
      <c r="AS122" s="329"/>
      <c r="AT122" s="330"/>
      <c r="AU122" s="330"/>
      <c r="AV122" s="331"/>
    </row>
    <row r="123" spans="3:48" ht="15" customHeight="1">
      <c r="D123" s="466" t="s">
        <v>200</v>
      </c>
      <c r="E123" s="466"/>
      <c r="F123" s="466"/>
      <c r="G123" s="466"/>
      <c r="H123" s="467"/>
      <c r="I123" s="468" t="s">
        <v>201</v>
      </c>
      <c r="J123" s="466"/>
      <c r="K123" s="466"/>
      <c r="L123" s="466"/>
      <c r="M123" s="480"/>
      <c r="N123" s="480"/>
      <c r="O123" s="480"/>
      <c r="P123" s="480"/>
      <c r="Q123" s="227"/>
      <c r="R123" s="227"/>
      <c r="S123" s="227"/>
      <c r="T123" s="227"/>
      <c r="U123" s="227"/>
      <c r="V123" s="227"/>
      <c r="W123" s="227"/>
      <c r="X123" s="227"/>
      <c r="Y123" s="228"/>
      <c r="Z123" s="228"/>
      <c r="AA123" s="228"/>
      <c r="AB123" s="228"/>
      <c r="AC123" s="228"/>
      <c r="AD123" s="228"/>
      <c r="AE123" s="228"/>
      <c r="AF123" s="227"/>
      <c r="AG123" s="227"/>
      <c r="AH123" s="227"/>
      <c r="AI123" s="227"/>
      <c r="AJ123" s="228"/>
      <c r="AK123" s="228"/>
      <c r="AL123" s="228"/>
      <c r="AM123" s="228"/>
      <c r="AN123" s="476"/>
      <c r="AO123" s="477"/>
      <c r="AP123" s="477"/>
      <c r="AQ123" s="477"/>
      <c r="AR123" s="478"/>
      <c r="AS123" s="285"/>
      <c r="AT123" s="286"/>
      <c r="AU123" s="286"/>
      <c r="AV123" s="287"/>
    </row>
    <row r="124" spans="3:48" ht="17.25" customHeight="1">
      <c r="C124">
        <v>1</v>
      </c>
      <c r="D124" s="584" t="s">
        <v>194</v>
      </c>
      <c r="E124" s="584"/>
      <c r="F124" s="584"/>
      <c r="G124" s="584"/>
      <c r="H124" s="585"/>
      <c r="I124" s="581" t="s">
        <v>49</v>
      </c>
      <c r="J124" s="582"/>
      <c r="K124" s="582"/>
      <c r="L124" s="582"/>
      <c r="M124" s="582"/>
      <c r="N124" s="582"/>
      <c r="O124" s="582"/>
      <c r="P124" s="582"/>
      <c r="Q124" s="582" t="s">
        <v>273</v>
      </c>
      <c r="R124" s="582"/>
      <c r="S124" s="582"/>
      <c r="T124" s="582"/>
      <c r="U124" s="582"/>
      <c r="V124" s="582"/>
      <c r="W124" s="582">
        <v>35</v>
      </c>
      <c r="X124" s="582"/>
      <c r="Y124" s="582" t="s">
        <v>282</v>
      </c>
      <c r="Z124" s="582"/>
      <c r="AA124" s="582"/>
      <c r="AB124" s="582"/>
      <c r="AC124" s="582"/>
      <c r="AD124" s="582"/>
      <c r="AE124" s="582"/>
      <c r="AF124" s="582" t="s">
        <v>50</v>
      </c>
      <c r="AG124" s="582"/>
      <c r="AH124" s="582"/>
      <c r="AI124" s="582"/>
      <c r="AJ124" s="582" t="s">
        <v>51</v>
      </c>
      <c r="AK124" s="582"/>
      <c r="AL124" s="582"/>
      <c r="AM124" s="582"/>
      <c r="AN124" s="579"/>
      <c r="AO124" s="580"/>
      <c r="AP124" s="580"/>
      <c r="AQ124" s="580"/>
      <c r="AR124" s="581"/>
      <c r="AS124" s="579" t="s">
        <v>331</v>
      </c>
      <c r="AT124" s="580"/>
      <c r="AU124" s="580"/>
      <c r="AV124" s="581"/>
    </row>
    <row r="125" spans="3:48" ht="17.25" customHeight="1">
      <c r="C125">
        <v>2</v>
      </c>
      <c r="D125" s="582" t="s">
        <v>52</v>
      </c>
      <c r="E125" s="582"/>
      <c r="F125" s="582"/>
      <c r="G125" s="582"/>
      <c r="H125" s="583"/>
      <c r="I125" s="581"/>
      <c r="J125" s="582"/>
      <c r="K125" s="582"/>
      <c r="L125" s="582"/>
      <c r="M125" s="582" t="s">
        <v>298</v>
      </c>
      <c r="N125" s="582"/>
      <c r="O125" s="582"/>
      <c r="P125" s="582"/>
      <c r="Q125" s="582" t="s">
        <v>285</v>
      </c>
      <c r="R125" s="582"/>
      <c r="S125" s="582"/>
      <c r="T125" s="582"/>
      <c r="U125" s="582"/>
      <c r="V125" s="582"/>
      <c r="W125" s="582">
        <v>35</v>
      </c>
      <c r="X125" s="582"/>
      <c r="Y125" s="582" t="s">
        <v>52</v>
      </c>
      <c r="Z125" s="582"/>
      <c r="AA125" s="582"/>
      <c r="AB125" s="582"/>
      <c r="AC125" s="582"/>
      <c r="AD125" s="582"/>
      <c r="AE125" s="582"/>
      <c r="AF125" s="582" t="s">
        <v>50</v>
      </c>
      <c r="AG125" s="582"/>
      <c r="AH125" s="582"/>
      <c r="AI125" s="582"/>
      <c r="AJ125" s="582" t="s">
        <v>225</v>
      </c>
      <c r="AK125" s="582"/>
      <c r="AL125" s="582"/>
      <c r="AM125" s="582"/>
      <c r="AN125" s="579"/>
      <c r="AO125" s="580"/>
      <c r="AP125" s="580"/>
      <c r="AQ125" s="580"/>
      <c r="AR125" s="581"/>
      <c r="AS125" s="579" t="s">
        <v>331</v>
      </c>
      <c r="AT125" s="580"/>
      <c r="AU125" s="580"/>
      <c r="AV125" s="581"/>
    </row>
    <row r="126" spans="3:48" ht="17.25" customHeight="1">
      <c r="C126">
        <v>3</v>
      </c>
      <c r="D126" s="582" t="s">
        <v>195</v>
      </c>
      <c r="E126" s="582"/>
      <c r="F126" s="582"/>
      <c r="G126" s="582"/>
      <c r="H126" s="583"/>
      <c r="I126" s="581"/>
      <c r="J126" s="582"/>
      <c r="K126" s="582"/>
      <c r="L126" s="582"/>
      <c r="M126" s="582" t="s">
        <v>298</v>
      </c>
      <c r="N126" s="582"/>
      <c r="O126" s="582"/>
      <c r="P126" s="582"/>
      <c r="Q126" s="582" t="s">
        <v>287</v>
      </c>
      <c r="R126" s="582"/>
      <c r="S126" s="582"/>
      <c r="T126" s="582"/>
      <c r="U126" s="582"/>
      <c r="V126" s="582"/>
      <c r="W126" s="582">
        <v>35</v>
      </c>
      <c r="X126" s="582"/>
      <c r="Y126" s="582" t="s">
        <v>282</v>
      </c>
      <c r="Z126" s="582"/>
      <c r="AA126" s="582"/>
      <c r="AB126" s="582"/>
      <c r="AC126" s="582"/>
      <c r="AD126" s="582"/>
      <c r="AE126" s="582"/>
      <c r="AF126" s="582" t="s">
        <v>50</v>
      </c>
      <c r="AG126" s="582"/>
      <c r="AH126" s="582"/>
      <c r="AI126" s="582"/>
      <c r="AJ126" s="582" t="s">
        <v>225</v>
      </c>
      <c r="AK126" s="582"/>
      <c r="AL126" s="582"/>
      <c r="AM126" s="582"/>
      <c r="AN126" s="579"/>
      <c r="AO126" s="580"/>
      <c r="AP126" s="580"/>
      <c r="AQ126" s="580"/>
      <c r="AR126" s="581"/>
      <c r="AS126" s="579" t="s">
        <v>331</v>
      </c>
      <c r="AT126" s="580"/>
      <c r="AU126" s="580"/>
      <c r="AV126" s="581"/>
    </row>
    <row r="127" spans="3:48" ht="17.25" customHeight="1">
      <c r="C127">
        <v>4</v>
      </c>
      <c r="D127" s="582" t="s">
        <v>195</v>
      </c>
      <c r="E127" s="582"/>
      <c r="F127" s="582"/>
      <c r="G127" s="582"/>
      <c r="H127" s="583"/>
      <c r="I127" s="581"/>
      <c r="J127" s="582"/>
      <c r="K127" s="582"/>
      <c r="L127" s="582"/>
      <c r="M127" s="582" t="s">
        <v>298</v>
      </c>
      <c r="N127" s="582"/>
      <c r="O127" s="582"/>
      <c r="P127" s="582"/>
      <c r="Q127" s="582" t="s">
        <v>289</v>
      </c>
      <c r="R127" s="582"/>
      <c r="S127" s="582"/>
      <c r="T127" s="582"/>
      <c r="U127" s="582"/>
      <c r="V127" s="582"/>
      <c r="W127" s="582">
        <v>35</v>
      </c>
      <c r="X127" s="582"/>
      <c r="Y127" s="582" t="s">
        <v>282</v>
      </c>
      <c r="Z127" s="582"/>
      <c r="AA127" s="582"/>
      <c r="AB127" s="582"/>
      <c r="AC127" s="582"/>
      <c r="AD127" s="582"/>
      <c r="AE127" s="582"/>
      <c r="AF127" s="582" t="s">
        <v>50</v>
      </c>
      <c r="AG127" s="582"/>
      <c r="AH127" s="582"/>
      <c r="AI127" s="582"/>
      <c r="AJ127" s="582" t="s">
        <v>225</v>
      </c>
      <c r="AK127" s="582"/>
      <c r="AL127" s="582"/>
      <c r="AM127" s="582"/>
      <c r="AN127" s="579"/>
      <c r="AO127" s="580"/>
      <c r="AP127" s="580"/>
      <c r="AQ127" s="580"/>
      <c r="AR127" s="581"/>
      <c r="AS127" s="579" t="s">
        <v>331</v>
      </c>
      <c r="AT127" s="580"/>
      <c r="AU127" s="580"/>
      <c r="AV127" s="581"/>
    </row>
    <row r="128" spans="3:48" ht="17.25" customHeight="1">
      <c r="C128">
        <v>5</v>
      </c>
      <c r="D128" s="582" t="s">
        <v>197</v>
      </c>
      <c r="E128" s="582"/>
      <c r="F128" s="582"/>
      <c r="G128" s="582"/>
      <c r="H128" s="583"/>
      <c r="I128" s="581"/>
      <c r="J128" s="582"/>
      <c r="K128" s="582"/>
      <c r="L128" s="582"/>
      <c r="M128" s="582" t="s">
        <v>300</v>
      </c>
      <c r="N128" s="582"/>
      <c r="O128" s="582"/>
      <c r="P128" s="582"/>
      <c r="Q128" s="582" t="s">
        <v>291</v>
      </c>
      <c r="R128" s="582"/>
      <c r="S128" s="582"/>
      <c r="T128" s="582"/>
      <c r="U128" s="582"/>
      <c r="V128" s="582"/>
      <c r="W128" s="582">
        <v>35</v>
      </c>
      <c r="X128" s="582"/>
      <c r="Y128" s="582" t="s">
        <v>197</v>
      </c>
      <c r="Z128" s="582"/>
      <c r="AA128" s="582"/>
      <c r="AB128" s="582"/>
      <c r="AC128" s="582"/>
      <c r="AD128" s="582"/>
      <c r="AE128" s="582"/>
      <c r="AF128" s="582" t="s">
        <v>50</v>
      </c>
      <c r="AG128" s="582"/>
      <c r="AH128" s="582"/>
      <c r="AI128" s="582"/>
      <c r="AJ128" s="582" t="s">
        <v>225</v>
      </c>
      <c r="AK128" s="582"/>
      <c r="AL128" s="582"/>
      <c r="AM128" s="582"/>
      <c r="AN128" s="579"/>
      <c r="AO128" s="580"/>
      <c r="AP128" s="580"/>
      <c r="AQ128" s="580"/>
      <c r="AR128" s="581"/>
      <c r="AS128" s="579" t="s">
        <v>331</v>
      </c>
      <c r="AT128" s="580"/>
      <c r="AU128" s="580"/>
      <c r="AV128" s="581"/>
    </row>
    <row r="129" spans="3:48" ht="17.25" customHeight="1">
      <c r="C129">
        <v>6</v>
      </c>
      <c r="D129" s="582" t="s">
        <v>212</v>
      </c>
      <c r="E129" s="582"/>
      <c r="F129" s="582"/>
      <c r="G129" s="582"/>
      <c r="H129" s="583"/>
      <c r="I129" s="581"/>
      <c r="J129" s="582"/>
      <c r="K129" s="582"/>
      <c r="L129" s="582"/>
      <c r="M129" s="582" t="s">
        <v>296</v>
      </c>
      <c r="N129" s="582"/>
      <c r="O129" s="582"/>
      <c r="P129" s="582"/>
      <c r="Q129" s="582" t="s">
        <v>292</v>
      </c>
      <c r="R129" s="582"/>
      <c r="S129" s="582"/>
      <c r="T129" s="582"/>
      <c r="U129" s="582"/>
      <c r="V129" s="582"/>
      <c r="W129" s="582">
        <v>35</v>
      </c>
      <c r="X129" s="582"/>
      <c r="Y129" s="582" t="s">
        <v>283</v>
      </c>
      <c r="Z129" s="582"/>
      <c r="AA129" s="582"/>
      <c r="AB129" s="582"/>
      <c r="AC129" s="582"/>
      <c r="AD129" s="582"/>
      <c r="AE129" s="582"/>
      <c r="AF129" s="582" t="s">
        <v>50</v>
      </c>
      <c r="AG129" s="582"/>
      <c r="AH129" s="582"/>
      <c r="AI129" s="582"/>
      <c r="AJ129" s="582" t="s">
        <v>225</v>
      </c>
      <c r="AK129" s="582"/>
      <c r="AL129" s="582"/>
      <c r="AM129" s="582"/>
      <c r="AN129" s="579"/>
      <c r="AO129" s="580"/>
      <c r="AP129" s="580"/>
      <c r="AQ129" s="580"/>
      <c r="AR129" s="581"/>
      <c r="AS129" s="579" t="s">
        <v>331</v>
      </c>
      <c r="AT129" s="580"/>
      <c r="AU129" s="580"/>
      <c r="AV129" s="581"/>
    </row>
    <row r="130" spans="3:48" ht="17.25" customHeight="1">
      <c r="C130">
        <v>7</v>
      </c>
      <c r="D130" s="589"/>
      <c r="E130" s="589"/>
      <c r="F130" s="589"/>
      <c r="G130" s="589"/>
      <c r="H130" s="590"/>
      <c r="I130" s="588"/>
      <c r="J130" s="589"/>
      <c r="K130" s="589"/>
      <c r="L130" s="589"/>
      <c r="M130" s="589"/>
      <c r="N130" s="589"/>
      <c r="O130" s="589"/>
      <c r="P130" s="589"/>
      <c r="Q130" s="589"/>
      <c r="R130" s="589"/>
      <c r="S130" s="589"/>
      <c r="T130" s="589"/>
      <c r="U130" s="589"/>
      <c r="V130" s="589"/>
      <c r="W130" s="589"/>
      <c r="X130" s="589"/>
      <c r="Y130" s="589"/>
      <c r="Z130" s="589"/>
      <c r="AA130" s="589"/>
      <c r="AB130" s="589"/>
      <c r="AC130" s="589"/>
      <c r="AD130" s="589"/>
      <c r="AE130" s="589"/>
      <c r="AF130" s="589"/>
      <c r="AG130" s="589"/>
      <c r="AH130" s="589"/>
      <c r="AI130" s="589"/>
      <c r="AJ130" s="589"/>
      <c r="AK130" s="589"/>
      <c r="AL130" s="589"/>
      <c r="AM130" s="589"/>
      <c r="AN130" s="586"/>
      <c r="AO130" s="587"/>
      <c r="AP130" s="587"/>
      <c r="AQ130" s="587"/>
      <c r="AR130" s="588"/>
      <c r="AS130" s="586"/>
      <c r="AT130" s="587"/>
      <c r="AU130" s="587"/>
      <c r="AV130" s="588"/>
    </row>
    <row r="131" spans="3:48" ht="17.25" customHeight="1">
      <c r="C131">
        <v>8</v>
      </c>
      <c r="D131" s="589"/>
      <c r="E131" s="589"/>
      <c r="F131" s="589"/>
      <c r="G131" s="589"/>
      <c r="H131" s="590"/>
      <c r="I131" s="588"/>
      <c r="J131" s="589"/>
      <c r="K131" s="589"/>
      <c r="L131" s="589"/>
      <c r="M131" s="589"/>
      <c r="N131" s="589"/>
      <c r="O131" s="589"/>
      <c r="P131" s="589"/>
      <c r="Q131" s="589"/>
      <c r="R131" s="589"/>
      <c r="S131" s="589"/>
      <c r="T131" s="589"/>
      <c r="U131" s="589"/>
      <c r="V131" s="589"/>
      <c r="W131" s="589"/>
      <c r="X131" s="589"/>
      <c r="Y131" s="589"/>
      <c r="Z131" s="589"/>
      <c r="AA131" s="589"/>
      <c r="AB131" s="589"/>
      <c r="AC131" s="589"/>
      <c r="AD131" s="589"/>
      <c r="AE131" s="589"/>
      <c r="AF131" s="589"/>
      <c r="AG131" s="589"/>
      <c r="AH131" s="589"/>
      <c r="AI131" s="589"/>
      <c r="AJ131" s="589"/>
      <c r="AK131" s="589"/>
      <c r="AL131" s="589"/>
      <c r="AM131" s="589"/>
      <c r="AN131" s="586"/>
      <c r="AO131" s="587"/>
      <c r="AP131" s="587"/>
      <c r="AQ131" s="587"/>
      <c r="AR131" s="588"/>
      <c r="AS131" s="586"/>
      <c r="AT131" s="587"/>
      <c r="AU131" s="587"/>
      <c r="AV131" s="588"/>
    </row>
    <row r="132" spans="3:48" ht="17.25" customHeight="1">
      <c r="C132">
        <v>9</v>
      </c>
      <c r="D132" s="589"/>
      <c r="E132" s="589"/>
      <c r="F132" s="589"/>
      <c r="G132" s="589"/>
      <c r="H132" s="590"/>
      <c r="I132" s="588"/>
      <c r="J132" s="589"/>
      <c r="K132" s="589"/>
      <c r="L132" s="589"/>
      <c r="M132" s="589"/>
      <c r="N132" s="589"/>
      <c r="O132" s="589"/>
      <c r="P132" s="589"/>
      <c r="Q132" s="589"/>
      <c r="R132" s="589"/>
      <c r="S132" s="589"/>
      <c r="T132" s="589"/>
      <c r="U132" s="589"/>
      <c r="V132" s="589"/>
      <c r="W132" s="589"/>
      <c r="X132" s="589"/>
      <c r="Y132" s="589"/>
      <c r="Z132" s="589"/>
      <c r="AA132" s="589"/>
      <c r="AB132" s="589"/>
      <c r="AC132" s="589"/>
      <c r="AD132" s="589"/>
      <c r="AE132" s="589"/>
      <c r="AF132" s="589"/>
      <c r="AG132" s="589"/>
      <c r="AH132" s="589"/>
      <c r="AI132" s="589"/>
      <c r="AJ132" s="589"/>
      <c r="AK132" s="589"/>
      <c r="AL132" s="589"/>
      <c r="AM132" s="589"/>
      <c r="AN132" s="586"/>
      <c r="AO132" s="587"/>
      <c r="AP132" s="587"/>
      <c r="AQ132" s="587"/>
      <c r="AR132" s="588"/>
      <c r="AS132" s="586"/>
      <c r="AT132" s="587"/>
      <c r="AU132" s="587"/>
      <c r="AV132" s="588"/>
    </row>
    <row r="133" spans="3:48" ht="17.25" customHeight="1">
      <c r="C133">
        <v>10</v>
      </c>
      <c r="D133" s="589"/>
      <c r="E133" s="589"/>
      <c r="F133" s="589"/>
      <c r="G133" s="589"/>
      <c r="H133" s="590"/>
      <c r="I133" s="588"/>
      <c r="J133" s="589"/>
      <c r="K133" s="589"/>
      <c r="L133" s="589"/>
      <c r="M133" s="589"/>
      <c r="N133" s="589"/>
      <c r="O133" s="589"/>
      <c r="P133" s="589"/>
      <c r="Q133" s="589"/>
      <c r="R133" s="589"/>
      <c r="S133" s="589"/>
      <c r="T133" s="589"/>
      <c r="U133" s="589"/>
      <c r="V133" s="589"/>
      <c r="W133" s="589"/>
      <c r="X133" s="589"/>
      <c r="Y133" s="589"/>
      <c r="Z133" s="589"/>
      <c r="AA133" s="589"/>
      <c r="AB133" s="589"/>
      <c r="AC133" s="589"/>
      <c r="AD133" s="589"/>
      <c r="AE133" s="589"/>
      <c r="AF133" s="589"/>
      <c r="AG133" s="589"/>
      <c r="AH133" s="589"/>
      <c r="AI133" s="589"/>
      <c r="AJ133" s="589"/>
      <c r="AK133" s="589"/>
      <c r="AL133" s="589"/>
      <c r="AM133" s="589"/>
      <c r="AN133" s="586"/>
      <c r="AO133" s="587"/>
      <c r="AP133" s="587"/>
      <c r="AQ133" s="587"/>
      <c r="AR133" s="588"/>
      <c r="AS133" s="586"/>
      <c r="AT133" s="587"/>
      <c r="AU133" s="587"/>
      <c r="AV133" s="588"/>
    </row>
    <row r="134" spans="3:48" ht="17.25" customHeight="1">
      <c r="C134">
        <v>11</v>
      </c>
      <c r="D134" s="589"/>
      <c r="E134" s="589"/>
      <c r="F134" s="589"/>
      <c r="G134" s="589"/>
      <c r="H134" s="590"/>
      <c r="I134" s="588"/>
      <c r="J134" s="589"/>
      <c r="K134" s="589"/>
      <c r="L134" s="589"/>
      <c r="M134" s="589"/>
      <c r="N134" s="589"/>
      <c r="O134" s="589"/>
      <c r="P134" s="589"/>
      <c r="Q134" s="589"/>
      <c r="R134" s="589"/>
      <c r="S134" s="589"/>
      <c r="T134" s="589"/>
      <c r="U134" s="589"/>
      <c r="V134" s="589"/>
      <c r="W134" s="589"/>
      <c r="X134" s="589"/>
      <c r="Y134" s="589"/>
      <c r="Z134" s="589"/>
      <c r="AA134" s="589"/>
      <c r="AB134" s="589"/>
      <c r="AC134" s="589"/>
      <c r="AD134" s="589"/>
      <c r="AE134" s="589"/>
      <c r="AF134" s="589"/>
      <c r="AG134" s="589"/>
      <c r="AH134" s="589"/>
      <c r="AI134" s="589"/>
      <c r="AJ134" s="589"/>
      <c r="AK134" s="589"/>
      <c r="AL134" s="589"/>
      <c r="AM134" s="589"/>
      <c r="AN134" s="586"/>
      <c r="AO134" s="587"/>
      <c r="AP134" s="587"/>
      <c r="AQ134" s="587"/>
      <c r="AR134" s="588"/>
      <c r="AS134" s="586"/>
      <c r="AT134" s="587"/>
      <c r="AU134" s="587"/>
      <c r="AV134" s="588"/>
    </row>
    <row r="135" spans="3:48" ht="17.25" customHeight="1">
      <c r="C135">
        <v>12</v>
      </c>
      <c r="D135" s="589"/>
      <c r="E135" s="589"/>
      <c r="F135" s="589"/>
      <c r="G135" s="589"/>
      <c r="H135" s="590"/>
      <c r="I135" s="588"/>
      <c r="J135" s="589"/>
      <c r="K135" s="589"/>
      <c r="L135" s="589"/>
      <c r="M135" s="589"/>
      <c r="N135" s="589"/>
      <c r="O135" s="589"/>
      <c r="P135" s="589"/>
      <c r="Q135" s="589"/>
      <c r="R135" s="589"/>
      <c r="S135" s="589"/>
      <c r="T135" s="589"/>
      <c r="U135" s="589"/>
      <c r="V135" s="589"/>
      <c r="W135" s="589"/>
      <c r="X135" s="589"/>
      <c r="Y135" s="589"/>
      <c r="Z135" s="589"/>
      <c r="AA135" s="589"/>
      <c r="AB135" s="589"/>
      <c r="AC135" s="589"/>
      <c r="AD135" s="589"/>
      <c r="AE135" s="589"/>
      <c r="AF135" s="589"/>
      <c r="AG135" s="589"/>
      <c r="AH135" s="589"/>
      <c r="AI135" s="589"/>
      <c r="AJ135" s="589"/>
      <c r="AK135" s="589"/>
      <c r="AL135" s="589"/>
      <c r="AM135" s="589"/>
      <c r="AN135" s="586"/>
      <c r="AO135" s="587"/>
      <c r="AP135" s="587"/>
      <c r="AQ135" s="587"/>
      <c r="AR135" s="588"/>
      <c r="AS135" s="586"/>
      <c r="AT135" s="587"/>
      <c r="AU135" s="587"/>
      <c r="AV135" s="588"/>
    </row>
    <row r="136" spans="3:48" ht="17.25" customHeight="1">
      <c r="C136">
        <v>13</v>
      </c>
      <c r="D136" s="589"/>
      <c r="E136" s="589"/>
      <c r="F136" s="589"/>
      <c r="G136" s="589"/>
      <c r="H136" s="590"/>
      <c r="I136" s="588"/>
      <c r="J136" s="589"/>
      <c r="K136" s="589"/>
      <c r="L136" s="589"/>
      <c r="M136" s="589"/>
      <c r="N136" s="589"/>
      <c r="O136" s="589"/>
      <c r="P136" s="589"/>
      <c r="Q136" s="589"/>
      <c r="R136" s="589"/>
      <c r="S136" s="589"/>
      <c r="T136" s="589"/>
      <c r="U136" s="589"/>
      <c r="V136" s="589"/>
      <c r="W136" s="589"/>
      <c r="X136" s="589"/>
      <c r="Y136" s="589"/>
      <c r="Z136" s="589"/>
      <c r="AA136" s="589"/>
      <c r="AB136" s="589"/>
      <c r="AC136" s="589"/>
      <c r="AD136" s="589"/>
      <c r="AE136" s="589"/>
      <c r="AF136" s="589"/>
      <c r="AG136" s="589"/>
      <c r="AH136" s="589"/>
      <c r="AI136" s="589"/>
      <c r="AJ136" s="589"/>
      <c r="AK136" s="589"/>
      <c r="AL136" s="589"/>
      <c r="AM136" s="589"/>
      <c r="AN136" s="586"/>
      <c r="AO136" s="587"/>
      <c r="AP136" s="587"/>
      <c r="AQ136" s="587"/>
      <c r="AR136" s="588"/>
      <c r="AS136" s="586"/>
      <c r="AT136" s="587"/>
      <c r="AU136" s="587"/>
      <c r="AV136" s="588"/>
    </row>
    <row r="137" spans="3:48" ht="17.25" customHeight="1">
      <c r="C137">
        <v>14</v>
      </c>
      <c r="D137" s="589"/>
      <c r="E137" s="589"/>
      <c r="F137" s="589"/>
      <c r="G137" s="589"/>
      <c r="H137" s="590"/>
      <c r="I137" s="588"/>
      <c r="J137" s="589"/>
      <c r="K137" s="589"/>
      <c r="L137" s="589"/>
      <c r="M137" s="589"/>
      <c r="N137" s="589"/>
      <c r="O137" s="589"/>
      <c r="P137" s="589"/>
      <c r="Q137" s="589"/>
      <c r="R137" s="589"/>
      <c r="S137" s="589"/>
      <c r="T137" s="589"/>
      <c r="U137" s="589"/>
      <c r="V137" s="589"/>
      <c r="W137" s="589"/>
      <c r="X137" s="589"/>
      <c r="Y137" s="589"/>
      <c r="Z137" s="589"/>
      <c r="AA137" s="589"/>
      <c r="AB137" s="589"/>
      <c r="AC137" s="589"/>
      <c r="AD137" s="589"/>
      <c r="AE137" s="589"/>
      <c r="AF137" s="589"/>
      <c r="AG137" s="589"/>
      <c r="AH137" s="589"/>
      <c r="AI137" s="589"/>
      <c r="AJ137" s="589"/>
      <c r="AK137" s="589"/>
      <c r="AL137" s="589"/>
      <c r="AM137" s="589"/>
      <c r="AN137" s="586"/>
      <c r="AO137" s="587"/>
      <c r="AP137" s="587"/>
      <c r="AQ137" s="587"/>
      <c r="AR137" s="588"/>
      <c r="AS137" s="586"/>
      <c r="AT137" s="587"/>
      <c r="AU137" s="587"/>
      <c r="AV137" s="588"/>
    </row>
    <row r="138" spans="3:48" ht="17.25" customHeight="1">
      <c r="C138">
        <v>15</v>
      </c>
      <c r="D138" s="589"/>
      <c r="E138" s="589"/>
      <c r="F138" s="589"/>
      <c r="G138" s="589"/>
      <c r="H138" s="590"/>
      <c r="I138" s="588"/>
      <c r="J138" s="589"/>
      <c r="K138" s="589"/>
      <c r="L138" s="589"/>
      <c r="M138" s="589"/>
      <c r="N138" s="589"/>
      <c r="O138" s="589"/>
      <c r="P138" s="589"/>
      <c r="Q138" s="589"/>
      <c r="R138" s="589"/>
      <c r="S138" s="589"/>
      <c r="T138" s="589"/>
      <c r="U138" s="589"/>
      <c r="V138" s="589"/>
      <c r="W138" s="589"/>
      <c r="X138" s="589"/>
      <c r="Y138" s="589"/>
      <c r="Z138" s="589"/>
      <c r="AA138" s="589"/>
      <c r="AB138" s="589"/>
      <c r="AC138" s="589"/>
      <c r="AD138" s="589"/>
      <c r="AE138" s="589"/>
      <c r="AF138" s="589"/>
      <c r="AG138" s="589"/>
      <c r="AH138" s="589"/>
      <c r="AI138" s="589"/>
      <c r="AJ138" s="589"/>
      <c r="AK138" s="589"/>
      <c r="AL138" s="589"/>
      <c r="AM138" s="589"/>
      <c r="AN138" s="586"/>
      <c r="AO138" s="587"/>
      <c r="AP138" s="587"/>
      <c r="AQ138" s="587"/>
      <c r="AR138" s="588"/>
      <c r="AS138" s="586"/>
      <c r="AT138" s="587"/>
      <c r="AU138" s="587"/>
      <c r="AV138" s="588"/>
    </row>
    <row r="139" spans="3:48" ht="17.25" customHeight="1">
      <c r="C139">
        <v>16</v>
      </c>
      <c r="D139" s="589"/>
      <c r="E139" s="589"/>
      <c r="F139" s="589"/>
      <c r="G139" s="589"/>
      <c r="H139" s="590"/>
      <c r="I139" s="588"/>
      <c r="J139" s="589"/>
      <c r="K139" s="589"/>
      <c r="L139" s="589"/>
      <c r="M139" s="589"/>
      <c r="N139" s="589"/>
      <c r="O139" s="589"/>
      <c r="P139" s="589"/>
      <c r="Q139" s="589"/>
      <c r="R139" s="589"/>
      <c r="S139" s="589"/>
      <c r="T139" s="589"/>
      <c r="U139" s="589"/>
      <c r="V139" s="589"/>
      <c r="W139" s="589"/>
      <c r="X139" s="589"/>
      <c r="Y139" s="589"/>
      <c r="Z139" s="589"/>
      <c r="AA139" s="589"/>
      <c r="AB139" s="589"/>
      <c r="AC139" s="589"/>
      <c r="AD139" s="589"/>
      <c r="AE139" s="589"/>
      <c r="AF139" s="589"/>
      <c r="AG139" s="589"/>
      <c r="AH139" s="589"/>
      <c r="AI139" s="589"/>
      <c r="AJ139" s="589"/>
      <c r="AK139" s="589"/>
      <c r="AL139" s="589"/>
      <c r="AM139" s="589"/>
      <c r="AN139" s="586"/>
      <c r="AO139" s="587"/>
      <c r="AP139" s="587"/>
      <c r="AQ139" s="587"/>
      <c r="AR139" s="588"/>
      <c r="AS139" s="586"/>
      <c r="AT139" s="587"/>
      <c r="AU139" s="587"/>
      <c r="AV139" s="588"/>
    </row>
    <row r="140" spans="3:48" ht="17.25" customHeight="1">
      <c r="C140">
        <v>17</v>
      </c>
      <c r="D140" s="589"/>
      <c r="E140" s="589"/>
      <c r="F140" s="589"/>
      <c r="G140" s="589"/>
      <c r="H140" s="590"/>
      <c r="I140" s="588"/>
      <c r="J140" s="589"/>
      <c r="K140" s="589"/>
      <c r="L140" s="589"/>
      <c r="M140" s="589"/>
      <c r="N140" s="589"/>
      <c r="O140" s="589"/>
      <c r="P140" s="589"/>
      <c r="Q140" s="589"/>
      <c r="R140" s="589"/>
      <c r="S140" s="589"/>
      <c r="T140" s="589"/>
      <c r="U140" s="589"/>
      <c r="V140" s="589"/>
      <c r="W140" s="589"/>
      <c r="X140" s="589"/>
      <c r="Y140" s="589"/>
      <c r="Z140" s="589"/>
      <c r="AA140" s="589"/>
      <c r="AB140" s="589"/>
      <c r="AC140" s="589"/>
      <c r="AD140" s="589"/>
      <c r="AE140" s="589"/>
      <c r="AF140" s="589"/>
      <c r="AG140" s="589"/>
      <c r="AH140" s="589"/>
      <c r="AI140" s="589"/>
      <c r="AJ140" s="589"/>
      <c r="AK140" s="589"/>
      <c r="AL140" s="589"/>
      <c r="AM140" s="589"/>
      <c r="AN140" s="586"/>
      <c r="AO140" s="587"/>
      <c r="AP140" s="587"/>
      <c r="AQ140" s="587"/>
      <c r="AR140" s="588"/>
      <c r="AS140" s="586"/>
      <c r="AT140" s="587"/>
      <c r="AU140" s="587"/>
      <c r="AV140" s="588"/>
    </row>
    <row r="141" spans="3:48" ht="17.25" customHeight="1">
      <c r="C141">
        <v>18</v>
      </c>
      <c r="D141" s="589"/>
      <c r="E141" s="589"/>
      <c r="F141" s="589"/>
      <c r="G141" s="589"/>
      <c r="H141" s="590"/>
      <c r="I141" s="588"/>
      <c r="J141" s="589"/>
      <c r="K141" s="589"/>
      <c r="L141" s="589"/>
      <c r="M141" s="589"/>
      <c r="N141" s="589"/>
      <c r="O141" s="589"/>
      <c r="P141" s="589"/>
      <c r="Q141" s="589"/>
      <c r="R141" s="589"/>
      <c r="S141" s="589"/>
      <c r="T141" s="589"/>
      <c r="U141" s="589"/>
      <c r="V141" s="589"/>
      <c r="W141" s="589"/>
      <c r="X141" s="589"/>
      <c r="Y141" s="589"/>
      <c r="Z141" s="589"/>
      <c r="AA141" s="589"/>
      <c r="AB141" s="589"/>
      <c r="AC141" s="589"/>
      <c r="AD141" s="589"/>
      <c r="AE141" s="589"/>
      <c r="AF141" s="589"/>
      <c r="AG141" s="589"/>
      <c r="AH141" s="589"/>
      <c r="AI141" s="589"/>
      <c r="AJ141" s="589"/>
      <c r="AK141" s="589"/>
      <c r="AL141" s="589"/>
      <c r="AM141" s="589"/>
      <c r="AN141" s="586"/>
      <c r="AO141" s="587"/>
      <c r="AP141" s="587"/>
      <c r="AQ141" s="587"/>
      <c r="AR141" s="588"/>
      <c r="AS141" s="586"/>
      <c r="AT141" s="587"/>
      <c r="AU141" s="587"/>
      <c r="AV141" s="588"/>
    </row>
    <row r="142" spans="3:48" ht="17.25" customHeight="1">
      <c r="C142">
        <v>19</v>
      </c>
      <c r="D142" s="589"/>
      <c r="E142" s="589"/>
      <c r="F142" s="589"/>
      <c r="G142" s="589"/>
      <c r="H142" s="590"/>
      <c r="I142" s="588"/>
      <c r="J142" s="589"/>
      <c r="K142" s="589"/>
      <c r="L142" s="589"/>
      <c r="M142" s="589"/>
      <c r="N142" s="589"/>
      <c r="O142" s="589"/>
      <c r="P142" s="589"/>
      <c r="Q142" s="589"/>
      <c r="R142" s="589"/>
      <c r="S142" s="589"/>
      <c r="T142" s="589"/>
      <c r="U142" s="589"/>
      <c r="V142" s="589"/>
      <c r="W142" s="589"/>
      <c r="X142" s="589"/>
      <c r="Y142" s="589"/>
      <c r="Z142" s="589"/>
      <c r="AA142" s="589"/>
      <c r="AB142" s="589"/>
      <c r="AC142" s="589"/>
      <c r="AD142" s="589"/>
      <c r="AE142" s="589"/>
      <c r="AF142" s="589"/>
      <c r="AG142" s="589"/>
      <c r="AH142" s="589"/>
      <c r="AI142" s="589"/>
      <c r="AJ142" s="589"/>
      <c r="AK142" s="589"/>
      <c r="AL142" s="589"/>
      <c r="AM142" s="589"/>
      <c r="AN142" s="586"/>
      <c r="AO142" s="587"/>
      <c r="AP142" s="587"/>
      <c r="AQ142" s="587"/>
      <c r="AR142" s="588"/>
      <c r="AS142" s="586"/>
      <c r="AT142" s="587"/>
      <c r="AU142" s="587"/>
      <c r="AV142" s="588"/>
    </row>
    <row r="143" spans="3:48" ht="17.25" customHeight="1">
      <c r="C143">
        <v>20</v>
      </c>
      <c r="D143" s="589"/>
      <c r="E143" s="589"/>
      <c r="F143" s="589"/>
      <c r="G143" s="589"/>
      <c r="H143" s="590"/>
      <c r="I143" s="588"/>
      <c r="J143" s="589"/>
      <c r="K143" s="589"/>
      <c r="L143" s="589"/>
      <c r="M143" s="589"/>
      <c r="N143" s="589"/>
      <c r="O143" s="589"/>
      <c r="P143" s="589"/>
      <c r="Q143" s="589"/>
      <c r="R143" s="589"/>
      <c r="S143" s="589"/>
      <c r="T143" s="589"/>
      <c r="U143" s="589"/>
      <c r="V143" s="589"/>
      <c r="W143" s="589"/>
      <c r="X143" s="589"/>
      <c r="Y143" s="589"/>
      <c r="Z143" s="589"/>
      <c r="AA143" s="589"/>
      <c r="AB143" s="589"/>
      <c r="AC143" s="589"/>
      <c r="AD143" s="589"/>
      <c r="AE143" s="589"/>
      <c r="AF143" s="589"/>
      <c r="AG143" s="589"/>
      <c r="AH143" s="589"/>
      <c r="AI143" s="589"/>
      <c r="AJ143" s="589"/>
      <c r="AK143" s="589"/>
      <c r="AL143" s="589"/>
      <c r="AM143" s="589"/>
      <c r="AN143" s="586"/>
      <c r="AO143" s="587"/>
      <c r="AP143" s="587"/>
      <c r="AQ143" s="587"/>
      <c r="AR143" s="588"/>
      <c r="AS143" s="586"/>
      <c r="AT143" s="587"/>
      <c r="AU143" s="587"/>
      <c r="AV143" s="588"/>
    </row>
    <row r="144" spans="3:48" s="10" customFormat="1" ht="15" customHeight="1">
      <c r="C144"/>
      <c r="D144" s="11" t="s">
        <v>56</v>
      </c>
      <c r="E144" s="10" t="s">
        <v>46</v>
      </c>
    </row>
    <row r="145" spans="3:46" s="10" customFormat="1" ht="15" customHeight="1">
      <c r="C145"/>
      <c r="D145" s="11" t="s">
        <v>56</v>
      </c>
      <c r="E145" s="10" t="s">
        <v>121</v>
      </c>
    </row>
    <row r="146" spans="3:46" s="10" customFormat="1" ht="15" customHeight="1">
      <c r="C146"/>
      <c r="D146" s="11" t="s">
        <v>56</v>
      </c>
      <c r="E146" s="10" t="s">
        <v>47</v>
      </c>
    </row>
    <row r="147" spans="3:46" s="10" customFormat="1" ht="15" customHeight="1">
      <c r="C147"/>
      <c r="D147" s="11" t="s">
        <v>56</v>
      </c>
      <c r="E147" s="432" t="s">
        <v>48</v>
      </c>
      <c r="F147" s="432"/>
      <c r="G147" s="432"/>
      <c r="H147" s="432"/>
      <c r="I147" s="432"/>
      <c r="J147" s="432"/>
      <c r="K147" s="432"/>
      <c r="L147" s="432"/>
      <c r="M147" s="432"/>
      <c r="N147" s="432"/>
      <c r="O147" s="432"/>
      <c r="P147" s="432"/>
      <c r="Q147" s="432"/>
      <c r="R147" s="432"/>
      <c r="S147" s="432"/>
      <c r="T147" s="432"/>
      <c r="U147" s="432"/>
      <c r="V147" s="432"/>
      <c r="W147" s="432"/>
      <c r="X147" s="432"/>
      <c r="Y147" s="432"/>
      <c r="Z147" s="432"/>
      <c r="AA147" s="432"/>
      <c r="AB147" s="432"/>
      <c r="AC147" s="432"/>
      <c r="AD147" s="432"/>
      <c r="AE147" s="432"/>
      <c r="AF147" s="432"/>
      <c r="AG147" s="432"/>
      <c r="AH147" s="432"/>
      <c r="AI147" s="432"/>
      <c r="AJ147" s="432"/>
      <c r="AK147" s="432"/>
      <c r="AL147" s="432"/>
      <c r="AM147" s="432"/>
      <c r="AN147" s="432"/>
      <c r="AO147" s="432"/>
      <c r="AP147" s="432"/>
      <c r="AQ147" s="432"/>
      <c r="AR147" s="432"/>
      <c r="AS147" s="432"/>
      <c r="AT147" s="432"/>
    </row>
    <row r="148" spans="3:46" s="10" customFormat="1" ht="15" customHeight="1">
      <c r="C148"/>
      <c r="D148" s="11"/>
      <c r="E148" s="432"/>
      <c r="F148" s="432"/>
      <c r="G148" s="432"/>
      <c r="H148" s="432"/>
      <c r="I148" s="432"/>
      <c r="J148" s="432"/>
      <c r="K148" s="432"/>
      <c r="L148" s="432"/>
      <c r="M148" s="432"/>
      <c r="N148" s="432"/>
      <c r="O148" s="432"/>
      <c r="P148" s="432"/>
      <c r="Q148" s="432"/>
      <c r="R148" s="432"/>
      <c r="S148" s="432"/>
      <c r="T148" s="432"/>
      <c r="U148" s="432"/>
      <c r="V148" s="432"/>
      <c r="W148" s="432"/>
      <c r="X148" s="432"/>
      <c r="Y148" s="432"/>
      <c r="Z148" s="432"/>
      <c r="AA148" s="432"/>
      <c r="AB148" s="432"/>
      <c r="AC148" s="432"/>
      <c r="AD148" s="432"/>
      <c r="AE148" s="432"/>
      <c r="AF148" s="432"/>
      <c r="AG148" s="432"/>
      <c r="AH148" s="432"/>
      <c r="AI148" s="432"/>
      <c r="AJ148" s="432"/>
      <c r="AK148" s="432"/>
      <c r="AL148" s="432"/>
      <c r="AM148" s="432"/>
      <c r="AN148" s="432"/>
      <c r="AO148" s="432"/>
      <c r="AP148" s="432"/>
      <c r="AQ148" s="432"/>
      <c r="AR148" s="432"/>
      <c r="AS148" s="432"/>
      <c r="AT148" s="432"/>
    </row>
    <row r="149" spans="3:46" s="10" customFormat="1" ht="15" customHeight="1">
      <c r="C149"/>
      <c r="D149" s="11" t="s">
        <v>56</v>
      </c>
      <c r="E149" s="10" t="s">
        <v>140</v>
      </c>
    </row>
    <row r="151" spans="3:46" ht="15" customHeight="1">
      <c r="C151" t="s">
        <v>220</v>
      </c>
    </row>
    <row r="152" spans="3:46" ht="15" customHeight="1" thickBot="1">
      <c r="C152" t="s">
        <v>58</v>
      </c>
    </row>
    <row r="153" spans="3:46" ht="15" customHeight="1">
      <c r="D153" s="614" t="s">
        <v>332</v>
      </c>
      <c r="E153" s="615"/>
      <c r="F153" s="615"/>
      <c r="G153" s="615"/>
      <c r="H153" s="615"/>
      <c r="I153" s="615"/>
      <c r="J153" s="615"/>
      <c r="K153" s="615"/>
      <c r="L153" s="615"/>
      <c r="M153" s="615"/>
      <c r="N153" s="615"/>
      <c r="O153" s="615"/>
      <c r="P153" s="615"/>
      <c r="Q153" s="615"/>
      <c r="R153" s="615"/>
      <c r="S153" s="615"/>
      <c r="T153" s="615"/>
      <c r="U153" s="615"/>
      <c r="V153" s="615"/>
      <c r="W153" s="615"/>
      <c r="X153" s="615"/>
      <c r="Y153" s="615"/>
      <c r="Z153" s="615"/>
      <c r="AA153" s="615"/>
      <c r="AB153" s="615"/>
      <c r="AC153" s="615"/>
      <c r="AD153" s="615"/>
      <c r="AE153" s="615"/>
      <c r="AF153" s="615"/>
      <c r="AG153" s="615"/>
      <c r="AH153" s="615"/>
      <c r="AI153" s="615"/>
      <c r="AJ153" s="615"/>
      <c r="AK153" s="615"/>
      <c r="AL153" s="615"/>
      <c r="AM153" s="615"/>
      <c r="AN153" s="615"/>
      <c r="AO153" s="615"/>
      <c r="AP153" s="615"/>
      <c r="AQ153" s="615"/>
      <c r="AR153" s="615"/>
      <c r="AS153" s="615"/>
      <c r="AT153" s="616"/>
    </row>
    <row r="154" spans="3:46" ht="15" customHeight="1">
      <c r="D154" s="617"/>
      <c r="E154" s="618"/>
      <c r="F154" s="618"/>
      <c r="G154" s="618"/>
      <c r="H154" s="618"/>
      <c r="I154" s="618"/>
      <c r="J154" s="618"/>
      <c r="K154" s="618"/>
      <c r="L154" s="618"/>
      <c r="M154" s="618"/>
      <c r="N154" s="618"/>
      <c r="O154" s="618"/>
      <c r="P154" s="618"/>
      <c r="Q154" s="618"/>
      <c r="R154" s="618"/>
      <c r="S154" s="618"/>
      <c r="T154" s="618"/>
      <c r="U154" s="618"/>
      <c r="V154" s="618"/>
      <c r="W154" s="618"/>
      <c r="X154" s="618"/>
      <c r="Y154" s="618"/>
      <c r="Z154" s="618"/>
      <c r="AA154" s="618"/>
      <c r="AB154" s="618"/>
      <c r="AC154" s="618"/>
      <c r="AD154" s="618"/>
      <c r="AE154" s="618"/>
      <c r="AF154" s="618"/>
      <c r="AG154" s="618"/>
      <c r="AH154" s="618"/>
      <c r="AI154" s="618"/>
      <c r="AJ154" s="618"/>
      <c r="AK154" s="618"/>
      <c r="AL154" s="618"/>
      <c r="AM154" s="618"/>
      <c r="AN154" s="618"/>
      <c r="AO154" s="618"/>
      <c r="AP154" s="618"/>
      <c r="AQ154" s="618"/>
      <c r="AR154" s="618"/>
      <c r="AS154" s="618"/>
      <c r="AT154" s="619"/>
    </row>
    <row r="155" spans="3:46" ht="15" customHeight="1">
      <c r="D155" s="617"/>
      <c r="E155" s="618"/>
      <c r="F155" s="618"/>
      <c r="G155" s="618"/>
      <c r="H155" s="618"/>
      <c r="I155" s="618"/>
      <c r="J155" s="618"/>
      <c r="K155" s="618"/>
      <c r="L155" s="618"/>
      <c r="M155" s="618"/>
      <c r="N155" s="618"/>
      <c r="O155" s="618"/>
      <c r="P155" s="618"/>
      <c r="Q155" s="618"/>
      <c r="R155" s="618"/>
      <c r="S155" s="618"/>
      <c r="T155" s="618"/>
      <c r="U155" s="618"/>
      <c r="V155" s="618"/>
      <c r="W155" s="618"/>
      <c r="X155" s="618"/>
      <c r="Y155" s="618"/>
      <c r="Z155" s="618"/>
      <c r="AA155" s="618"/>
      <c r="AB155" s="618"/>
      <c r="AC155" s="618"/>
      <c r="AD155" s="618"/>
      <c r="AE155" s="618"/>
      <c r="AF155" s="618"/>
      <c r="AG155" s="618"/>
      <c r="AH155" s="618"/>
      <c r="AI155" s="618"/>
      <c r="AJ155" s="618"/>
      <c r="AK155" s="618"/>
      <c r="AL155" s="618"/>
      <c r="AM155" s="618"/>
      <c r="AN155" s="618"/>
      <c r="AO155" s="618"/>
      <c r="AP155" s="618"/>
      <c r="AQ155" s="618"/>
      <c r="AR155" s="618"/>
      <c r="AS155" s="618"/>
      <c r="AT155" s="619"/>
    </row>
    <row r="156" spans="3:46" ht="15" customHeight="1">
      <c r="D156" s="617"/>
      <c r="E156" s="618"/>
      <c r="F156" s="618"/>
      <c r="G156" s="618"/>
      <c r="H156" s="618"/>
      <c r="I156" s="618"/>
      <c r="J156" s="618"/>
      <c r="K156" s="618"/>
      <c r="L156" s="618"/>
      <c r="M156" s="618"/>
      <c r="N156" s="618"/>
      <c r="O156" s="618"/>
      <c r="P156" s="618"/>
      <c r="Q156" s="618"/>
      <c r="R156" s="618"/>
      <c r="S156" s="618"/>
      <c r="T156" s="618"/>
      <c r="U156" s="618"/>
      <c r="V156" s="618"/>
      <c r="W156" s="618"/>
      <c r="X156" s="618"/>
      <c r="Y156" s="618"/>
      <c r="Z156" s="618"/>
      <c r="AA156" s="618"/>
      <c r="AB156" s="618"/>
      <c r="AC156" s="618"/>
      <c r="AD156" s="618"/>
      <c r="AE156" s="618"/>
      <c r="AF156" s="618"/>
      <c r="AG156" s="618"/>
      <c r="AH156" s="618"/>
      <c r="AI156" s="618"/>
      <c r="AJ156" s="618"/>
      <c r="AK156" s="618"/>
      <c r="AL156" s="618"/>
      <c r="AM156" s="618"/>
      <c r="AN156" s="618"/>
      <c r="AO156" s="618"/>
      <c r="AP156" s="618"/>
      <c r="AQ156" s="618"/>
      <c r="AR156" s="618"/>
      <c r="AS156" s="618"/>
      <c r="AT156" s="619"/>
    </row>
    <row r="157" spans="3:46" ht="15" customHeight="1" thickBot="1">
      <c r="D157" s="620"/>
      <c r="E157" s="621"/>
      <c r="F157" s="621"/>
      <c r="G157" s="621"/>
      <c r="H157" s="621"/>
      <c r="I157" s="621"/>
      <c r="J157" s="621"/>
      <c r="K157" s="621"/>
      <c r="L157" s="621"/>
      <c r="M157" s="621"/>
      <c r="N157" s="621"/>
      <c r="O157" s="621"/>
      <c r="P157" s="621"/>
      <c r="Q157" s="621"/>
      <c r="R157" s="621"/>
      <c r="S157" s="621"/>
      <c r="T157" s="621"/>
      <c r="U157" s="621"/>
      <c r="V157" s="621"/>
      <c r="W157" s="621"/>
      <c r="X157" s="621"/>
      <c r="Y157" s="621"/>
      <c r="Z157" s="621"/>
      <c r="AA157" s="621"/>
      <c r="AB157" s="621"/>
      <c r="AC157" s="621"/>
      <c r="AD157" s="621"/>
      <c r="AE157" s="621"/>
      <c r="AF157" s="621"/>
      <c r="AG157" s="621"/>
      <c r="AH157" s="621"/>
      <c r="AI157" s="621"/>
      <c r="AJ157" s="621"/>
      <c r="AK157" s="621"/>
      <c r="AL157" s="621"/>
      <c r="AM157" s="621"/>
      <c r="AN157" s="621"/>
      <c r="AO157" s="621"/>
      <c r="AP157" s="621"/>
      <c r="AQ157" s="621"/>
      <c r="AR157" s="621"/>
      <c r="AS157" s="621"/>
      <c r="AT157" s="622"/>
    </row>
    <row r="159" spans="3:46" ht="15" customHeight="1" thickBot="1">
      <c r="C159" t="s">
        <v>59</v>
      </c>
    </row>
    <row r="160" spans="3:46" ht="27" customHeight="1" thickBot="1">
      <c r="D160" s="414" t="s">
        <v>60</v>
      </c>
      <c r="E160" s="415"/>
      <c r="F160" s="415"/>
      <c r="G160" s="415"/>
      <c r="H160" s="416"/>
      <c r="I160" s="294" t="s">
        <v>61</v>
      </c>
      <c r="J160" s="295"/>
      <c r="K160" s="295"/>
      <c r="L160" s="295"/>
      <c r="M160" s="295"/>
      <c r="N160" s="295"/>
      <c r="O160" s="295"/>
      <c r="P160" s="295"/>
      <c r="Q160" s="295"/>
      <c r="R160" s="295"/>
      <c r="S160" s="295"/>
      <c r="T160" s="295"/>
      <c r="U160" s="295"/>
      <c r="V160" s="295"/>
      <c r="W160" s="295"/>
      <c r="X160" s="294" t="s">
        <v>62</v>
      </c>
      <c r="Y160" s="295"/>
      <c r="Z160" s="295"/>
      <c r="AA160" s="295"/>
      <c r="AB160" s="295"/>
      <c r="AC160" s="295"/>
      <c r="AD160" s="295"/>
      <c r="AE160" s="295"/>
      <c r="AF160" s="295"/>
      <c r="AG160" s="295"/>
      <c r="AH160" s="295"/>
      <c r="AI160" s="295"/>
      <c r="AJ160" s="295"/>
      <c r="AK160" s="295"/>
      <c r="AL160" s="295"/>
      <c r="AM160" s="295"/>
      <c r="AN160" s="295"/>
      <c r="AO160" s="295"/>
      <c r="AP160" s="295"/>
      <c r="AQ160" s="295"/>
      <c r="AR160" s="295"/>
      <c r="AS160" s="295"/>
      <c r="AT160" s="296"/>
    </row>
    <row r="161" spans="3:46" ht="30" customHeight="1">
      <c r="D161" s="390" t="s">
        <v>66</v>
      </c>
      <c r="E161" s="391"/>
      <c r="F161" s="391"/>
      <c r="G161" s="391"/>
      <c r="H161" s="392"/>
      <c r="I161" s="599"/>
      <c r="J161" s="600"/>
      <c r="K161" s="63" t="s">
        <v>63</v>
      </c>
      <c r="L161" s="63"/>
      <c r="M161" s="63"/>
      <c r="N161" s="63"/>
      <c r="O161" s="63"/>
      <c r="P161" s="63"/>
      <c r="Q161" s="63"/>
      <c r="R161" s="63"/>
      <c r="S161" s="63"/>
      <c r="T161" s="63"/>
      <c r="U161" s="63"/>
      <c r="V161" s="63"/>
      <c r="W161" s="64"/>
      <c r="X161" s="601"/>
      <c r="Y161" s="602"/>
      <c r="Z161" s="602"/>
      <c r="AA161" s="602"/>
      <c r="AB161" s="602"/>
      <c r="AC161" s="602"/>
      <c r="AD161" s="602"/>
      <c r="AE161" s="602"/>
      <c r="AF161" s="602"/>
      <c r="AG161" s="602"/>
      <c r="AH161" s="602"/>
      <c r="AI161" s="602"/>
      <c r="AJ161" s="602"/>
      <c r="AK161" s="602"/>
      <c r="AL161" s="602"/>
      <c r="AM161" s="602"/>
      <c r="AN161" s="602"/>
      <c r="AO161" s="602"/>
      <c r="AP161" s="602"/>
      <c r="AQ161" s="602"/>
      <c r="AR161" s="602"/>
      <c r="AS161" s="602"/>
      <c r="AT161" s="603"/>
    </row>
    <row r="162" spans="3:46" ht="30" customHeight="1">
      <c r="D162" s="390"/>
      <c r="E162" s="391"/>
      <c r="F162" s="391"/>
      <c r="G162" s="391"/>
      <c r="H162" s="392"/>
      <c r="I162" s="604"/>
      <c r="J162" s="605"/>
      <c r="K162" s="65" t="s">
        <v>64</v>
      </c>
      <c r="L162" s="66"/>
      <c r="M162" s="66"/>
      <c r="N162" s="66"/>
      <c r="O162" s="66"/>
      <c r="P162" s="66"/>
      <c r="Q162" s="66"/>
      <c r="R162" s="66"/>
      <c r="S162" s="66"/>
      <c r="T162" s="66"/>
      <c r="U162" s="66"/>
      <c r="V162" s="66"/>
      <c r="W162" s="67"/>
      <c r="X162" s="606"/>
      <c r="Y162" s="607"/>
      <c r="Z162" s="607"/>
      <c r="AA162" s="607"/>
      <c r="AB162" s="607"/>
      <c r="AC162" s="607"/>
      <c r="AD162" s="607"/>
      <c r="AE162" s="607"/>
      <c r="AF162" s="607"/>
      <c r="AG162" s="607"/>
      <c r="AH162" s="607"/>
      <c r="AI162" s="607"/>
      <c r="AJ162" s="607"/>
      <c r="AK162" s="607"/>
      <c r="AL162" s="607"/>
      <c r="AM162" s="607"/>
      <c r="AN162" s="607"/>
      <c r="AO162" s="607"/>
      <c r="AP162" s="607"/>
      <c r="AQ162" s="607"/>
      <c r="AR162" s="607"/>
      <c r="AS162" s="607"/>
      <c r="AT162" s="608"/>
    </row>
    <row r="163" spans="3:46" ht="30" customHeight="1">
      <c r="D163" s="390"/>
      <c r="E163" s="391"/>
      <c r="F163" s="391"/>
      <c r="G163" s="391"/>
      <c r="H163" s="392"/>
      <c r="I163" s="604"/>
      <c r="J163" s="605"/>
      <c r="K163" s="66" t="s">
        <v>65</v>
      </c>
      <c r="L163" s="66"/>
      <c r="M163" s="66"/>
      <c r="N163" s="66"/>
      <c r="O163" s="66"/>
      <c r="P163" s="66"/>
      <c r="Q163" s="66"/>
      <c r="R163" s="66"/>
      <c r="S163" s="66"/>
      <c r="T163" s="66"/>
      <c r="U163" s="66"/>
      <c r="V163" s="66"/>
      <c r="W163" s="67"/>
      <c r="X163" s="606"/>
      <c r="Y163" s="607"/>
      <c r="Z163" s="607"/>
      <c r="AA163" s="607"/>
      <c r="AB163" s="607"/>
      <c r="AC163" s="607"/>
      <c r="AD163" s="607"/>
      <c r="AE163" s="607"/>
      <c r="AF163" s="607"/>
      <c r="AG163" s="607"/>
      <c r="AH163" s="607"/>
      <c r="AI163" s="607"/>
      <c r="AJ163" s="607"/>
      <c r="AK163" s="607"/>
      <c r="AL163" s="607"/>
      <c r="AM163" s="607"/>
      <c r="AN163" s="607"/>
      <c r="AO163" s="607"/>
      <c r="AP163" s="607"/>
      <c r="AQ163" s="607"/>
      <c r="AR163" s="607"/>
      <c r="AS163" s="607"/>
      <c r="AT163" s="608"/>
    </row>
    <row r="164" spans="3:46" ht="30" customHeight="1" thickBot="1">
      <c r="D164" s="393"/>
      <c r="E164" s="394"/>
      <c r="F164" s="394"/>
      <c r="G164" s="394"/>
      <c r="H164" s="395"/>
      <c r="I164" s="609"/>
      <c r="J164" s="610"/>
      <c r="K164" s="68" t="s">
        <v>243</v>
      </c>
      <c r="L164" s="69"/>
      <c r="M164" s="69"/>
      <c r="N164" s="69"/>
      <c r="O164" s="69"/>
      <c r="P164" s="69"/>
      <c r="Q164" s="69"/>
      <c r="R164" s="69"/>
      <c r="S164" s="69"/>
      <c r="T164" s="69"/>
      <c r="U164" s="69"/>
      <c r="V164" s="69"/>
      <c r="W164" s="69"/>
      <c r="X164" s="611"/>
      <c r="Y164" s="612"/>
      <c r="Z164" s="612"/>
      <c r="AA164" s="612"/>
      <c r="AB164" s="612"/>
      <c r="AC164" s="612"/>
      <c r="AD164" s="612"/>
      <c r="AE164" s="612"/>
      <c r="AF164" s="612"/>
      <c r="AG164" s="612"/>
      <c r="AH164" s="612"/>
      <c r="AI164" s="612"/>
      <c r="AJ164" s="612"/>
      <c r="AK164" s="612"/>
      <c r="AL164" s="612"/>
      <c r="AM164" s="612"/>
      <c r="AN164" s="612"/>
      <c r="AO164" s="612"/>
      <c r="AP164" s="612"/>
      <c r="AQ164" s="612"/>
      <c r="AR164" s="612"/>
      <c r="AS164" s="612"/>
      <c r="AT164" s="613"/>
    </row>
    <row r="165" spans="3:46" ht="15" customHeight="1">
      <c r="D165" t="s">
        <v>56</v>
      </c>
      <c r="E165" t="s">
        <v>72</v>
      </c>
    </row>
    <row r="168" spans="3:46" ht="15" customHeight="1">
      <c r="C168" t="s">
        <v>221</v>
      </c>
    </row>
    <row r="169" spans="3:46" ht="15" customHeight="1" thickBot="1">
      <c r="C169" t="s">
        <v>164</v>
      </c>
    </row>
    <row r="170" spans="3:46" ht="27" customHeight="1">
      <c r="D170" s="396" t="s">
        <v>71</v>
      </c>
      <c r="E170" s="397"/>
      <c r="F170" s="397"/>
      <c r="G170" s="397"/>
      <c r="H170" s="397"/>
      <c r="I170" s="397"/>
      <c r="J170" s="397"/>
      <c r="K170" s="397" t="s">
        <v>168</v>
      </c>
      <c r="L170" s="397"/>
      <c r="M170" s="397"/>
      <c r="N170" s="397"/>
      <c r="O170" s="397"/>
      <c r="P170" s="397"/>
      <c r="Q170" s="397"/>
      <c r="R170" s="397"/>
      <c r="S170" s="431" t="s">
        <v>170</v>
      </c>
      <c r="T170" s="268"/>
      <c r="U170" s="268"/>
      <c r="V170" s="268"/>
      <c r="W170" s="268"/>
      <c r="X170" s="268"/>
      <c r="Y170" s="268"/>
      <c r="Z170" s="268"/>
      <c r="AA170" s="268"/>
      <c r="AB170" s="268"/>
      <c r="AC170" s="268"/>
      <c r="AD170" s="268"/>
      <c r="AE170" s="268"/>
      <c r="AF170" s="268"/>
      <c r="AG170" s="268"/>
      <c r="AH170" s="268"/>
      <c r="AI170" s="268"/>
      <c r="AJ170" s="268"/>
      <c r="AK170" s="268"/>
      <c r="AL170" s="268"/>
      <c r="AM170" s="268"/>
      <c r="AN170" s="268"/>
      <c r="AO170" s="268"/>
      <c r="AP170" s="268"/>
      <c r="AQ170" s="268"/>
      <c r="AR170" s="268"/>
      <c r="AS170" s="268"/>
      <c r="AT170" s="309"/>
    </row>
    <row r="171" spans="3:46" ht="26.25" customHeight="1">
      <c r="D171" s="591"/>
      <c r="E171" s="592"/>
      <c r="F171" s="592"/>
      <c r="G171" s="592"/>
      <c r="H171" s="592"/>
      <c r="I171" s="592"/>
      <c r="J171" s="592"/>
      <c r="K171" s="593"/>
      <c r="L171" s="594"/>
      <c r="M171" s="594"/>
      <c r="N171" s="594"/>
      <c r="O171" s="594"/>
      <c r="P171" s="594"/>
      <c r="Q171" s="594"/>
      <c r="R171" s="595"/>
      <c r="S171" s="596"/>
      <c r="T171" s="597"/>
      <c r="U171" s="597"/>
      <c r="V171" s="597"/>
      <c r="W171" s="597"/>
      <c r="X171" s="597"/>
      <c r="Y171" s="597"/>
      <c r="Z171" s="597"/>
      <c r="AA171" s="597"/>
      <c r="AB171" s="597"/>
      <c r="AC171" s="597"/>
      <c r="AD171" s="597"/>
      <c r="AE171" s="597"/>
      <c r="AF171" s="597"/>
      <c r="AG171" s="597"/>
      <c r="AH171" s="597"/>
      <c r="AI171" s="597"/>
      <c r="AJ171" s="597"/>
      <c r="AK171" s="597"/>
      <c r="AL171" s="597"/>
      <c r="AM171" s="597"/>
      <c r="AN171" s="597"/>
      <c r="AO171" s="597"/>
      <c r="AP171" s="597"/>
      <c r="AQ171" s="597"/>
      <c r="AR171" s="597"/>
      <c r="AS171" s="597"/>
      <c r="AT171" s="598"/>
    </row>
    <row r="172" spans="3:46" ht="26.25" customHeight="1">
      <c r="D172" s="591"/>
      <c r="E172" s="592"/>
      <c r="F172" s="592"/>
      <c r="G172" s="592"/>
      <c r="H172" s="592"/>
      <c r="I172" s="592"/>
      <c r="J172" s="592"/>
      <c r="K172" s="593"/>
      <c r="L172" s="594"/>
      <c r="M172" s="594"/>
      <c r="N172" s="594"/>
      <c r="O172" s="594"/>
      <c r="P172" s="594"/>
      <c r="Q172" s="594"/>
      <c r="R172" s="595"/>
      <c r="S172" s="631"/>
      <c r="T172" s="632"/>
      <c r="U172" s="632"/>
      <c r="V172" s="632"/>
      <c r="W172" s="632"/>
      <c r="X172" s="632"/>
      <c r="Y172" s="632"/>
      <c r="Z172" s="632"/>
      <c r="AA172" s="632"/>
      <c r="AB172" s="632"/>
      <c r="AC172" s="632"/>
      <c r="AD172" s="632"/>
      <c r="AE172" s="632"/>
      <c r="AF172" s="632"/>
      <c r="AG172" s="632"/>
      <c r="AH172" s="632"/>
      <c r="AI172" s="632"/>
      <c r="AJ172" s="632"/>
      <c r="AK172" s="632"/>
      <c r="AL172" s="632"/>
      <c r="AM172" s="632"/>
      <c r="AN172" s="632"/>
      <c r="AO172" s="632"/>
      <c r="AP172" s="632"/>
      <c r="AQ172" s="632"/>
      <c r="AR172" s="632"/>
      <c r="AS172" s="632"/>
      <c r="AT172" s="633"/>
    </row>
    <row r="173" spans="3:46" ht="26.25" customHeight="1" thickBot="1">
      <c r="D173" s="623"/>
      <c r="E173" s="624"/>
      <c r="F173" s="624"/>
      <c r="G173" s="624"/>
      <c r="H173" s="624"/>
      <c r="I173" s="624"/>
      <c r="J173" s="624"/>
      <c r="K173" s="625"/>
      <c r="L173" s="626"/>
      <c r="M173" s="626"/>
      <c r="N173" s="626"/>
      <c r="O173" s="626"/>
      <c r="P173" s="626"/>
      <c r="Q173" s="626"/>
      <c r="R173" s="627"/>
      <c r="S173" s="634"/>
      <c r="T173" s="635"/>
      <c r="U173" s="635"/>
      <c r="V173" s="635"/>
      <c r="W173" s="635"/>
      <c r="X173" s="635"/>
      <c r="Y173" s="635"/>
      <c r="Z173" s="635"/>
      <c r="AA173" s="635"/>
      <c r="AB173" s="635"/>
      <c r="AC173" s="635"/>
      <c r="AD173" s="635"/>
      <c r="AE173" s="635"/>
      <c r="AF173" s="635"/>
      <c r="AG173" s="635"/>
      <c r="AH173" s="635"/>
      <c r="AI173" s="635"/>
      <c r="AJ173" s="635"/>
      <c r="AK173" s="635"/>
      <c r="AL173" s="635"/>
      <c r="AM173" s="635"/>
      <c r="AN173" s="635"/>
      <c r="AO173" s="635"/>
      <c r="AP173" s="635"/>
      <c r="AQ173" s="635"/>
      <c r="AR173" s="635"/>
      <c r="AS173" s="635"/>
      <c r="AT173" s="636"/>
    </row>
    <row r="174" spans="3:46" ht="15" customHeight="1">
      <c r="D174" s="10" t="s">
        <v>56</v>
      </c>
      <c r="E174" s="10" t="s">
        <v>55</v>
      </c>
    </row>
    <row r="176" spans="3:46" ht="15" customHeight="1" thickBot="1">
      <c r="C176" t="s">
        <v>75</v>
      </c>
    </row>
    <row r="177" spans="3:46" ht="27" customHeight="1">
      <c r="D177" s="396" t="s">
        <v>73</v>
      </c>
      <c r="E177" s="397"/>
      <c r="F177" s="397"/>
      <c r="G177" s="397"/>
      <c r="H177" s="397"/>
      <c r="I177" s="397"/>
      <c r="J177" s="397"/>
      <c r="K177" s="431" t="s">
        <v>74</v>
      </c>
      <c r="L177" s="268"/>
      <c r="M177" s="268"/>
      <c r="N177" s="268"/>
      <c r="O177" s="268"/>
      <c r="P177" s="268"/>
      <c r="Q177" s="268"/>
      <c r="R177" s="269"/>
      <c r="S177" s="431" t="s">
        <v>169</v>
      </c>
      <c r="T177" s="268"/>
      <c r="U177" s="268"/>
      <c r="V177" s="268"/>
      <c r="W177" s="268"/>
      <c r="X177" s="268"/>
      <c r="Y177" s="268"/>
      <c r="Z177" s="268"/>
      <c r="AA177" s="268"/>
      <c r="AB177" s="268"/>
      <c r="AC177" s="268"/>
      <c r="AD177" s="268"/>
      <c r="AE177" s="268"/>
      <c r="AF177" s="268"/>
      <c r="AG177" s="268"/>
      <c r="AH177" s="268"/>
      <c r="AI177" s="268"/>
      <c r="AJ177" s="268"/>
      <c r="AK177" s="268"/>
      <c r="AL177" s="268"/>
      <c r="AM177" s="268"/>
      <c r="AN177" s="268"/>
      <c r="AO177" s="268"/>
      <c r="AP177" s="268"/>
      <c r="AQ177" s="268"/>
      <c r="AR177" s="268"/>
      <c r="AS177" s="268"/>
      <c r="AT177" s="309"/>
    </row>
    <row r="178" spans="3:46" ht="30" customHeight="1">
      <c r="D178" s="591"/>
      <c r="E178" s="592"/>
      <c r="F178" s="592"/>
      <c r="G178" s="592"/>
      <c r="H178" s="592"/>
      <c r="I178" s="592"/>
      <c r="J178" s="592"/>
      <c r="K178" s="593"/>
      <c r="L178" s="594"/>
      <c r="M178" s="594"/>
      <c r="N178" s="594"/>
      <c r="O178" s="594"/>
      <c r="P178" s="594"/>
      <c r="Q178" s="594"/>
      <c r="R178" s="595"/>
      <c r="S178" s="596"/>
      <c r="T178" s="597"/>
      <c r="U178" s="597"/>
      <c r="V178" s="597"/>
      <c r="W178" s="597"/>
      <c r="X178" s="597"/>
      <c r="Y178" s="597"/>
      <c r="Z178" s="597"/>
      <c r="AA178" s="597"/>
      <c r="AB178" s="597"/>
      <c r="AC178" s="597"/>
      <c r="AD178" s="597"/>
      <c r="AE178" s="597"/>
      <c r="AF178" s="597"/>
      <c r="AG178" s="597"/>
      <c r="AH178" s="597"/>
      <c r="AI178" s="597"/>
      <c r="AJ178" s="597"/>
      <c r="AK178" s="597"/>
      <c r="AL178" s="597"/>
      <c r="AM178" s="597"/>
      <c r="AN178" s="597"/>
      <c r="AO178" s="597"/>
      <c r="AP178" s="597"/>
      <c r="AQ178" s="597"/>
      <c r="AR178" s="597"/>
      <c r="AS178" s="597"/>
      <c r="AT178" s="598"/>
    </row>
    <row r="179" spans="3:46" ht="25.5" customHeight="1">
      <c r="D179" s="591"/>
      <c r="E179" s="592"/>
      <c r="F179" s="592"/>
      <c r="G179" s="592"/>
      <c r="H179" s="592"/>
      <c r="I179" s="592"/>
      <c r="J179" s="592"/>
      <c r="K179" s="593"/>
      <c r="L179" s="594"/>
      <c r="M179" s="594"/>
      <c r="N179" s="594"/>
      <c r="O179" s="594"/>
      <c r="P179" s="594"/>
      <c r="Q179" s="594"/>
      <c r="R179" s="595"/>
      <c r="S179" s="596"/>
      <c r="T179" s="597"/>
      <c r="U179" s="597"/>
      <c r="V179" s="597"/>
      <c r="W179" s="597"/>
      <c r="X179" s="597"/>
      <c r="Y179" s="597"/>
      <c r="Z179" s="597"/>
      <c r="AA179" s="597"/>
      <c r="AB179" s="597"/>
      <c r="AC179" s="597"/>
      <c r="AD179" s="597"/>
      <c r="AE179" s="597"/>
      <c r="AF179" s="597"/>
      <c r="AG179" s="597"/>
      <c r="AH179" s="597"/>
      <c r="AI179" s="597"/>
      <c r="AJ179" s="597"/>
      <c r="AK179" s="597"/>
      <c r="AL179" s="597"/>
      <c r="AM179" s="597"/>
      <c r="AN179" s="597"/>
      <c r="AO179" s="597"/>
      <c r="AP179" s="597"/>
      <c r="AQ179" s="597"/>
      <c r="AR179" s="597"/>
      <c r="AS179" s="597"/>
      <c r="AT179" s="598"/>
    </row>
    <row r="180" spans="3:46" ht="25.5" customHeight="1" thickBot="1">
      <c r="D180" s="623"/>
      <c r="E180" s="624"/>
      <c r="F180" s="624"/>
      <c r="G180" s="624"/>
      <c r="H180" s="624"/>
      <c r="I180" s="624"/>
      <c r="J180" s="624"/>
      <c r="K180" s="625"/>
      <c r="L180" s="626"/>
      <c r="M180" s="626"/>
      <c r="N180" s="626"/>
      <c r="O180" s="626"/>
      <c r="P180" s="626"/>
      <c r="Q180" s="626"/>
      <c r="R180" s="627"/>
      <c r="S180" s="628"/>
      <c r="T180" s="629"/>
      <c r="U180" s="629"/>
      <c r="V180" s="629"/>
      <c r="W180" s="629"/>
      <c r="X180" s="629"/>
      <c r="Y180" s="629"/>
      <c r="Z180" s="629"/>
      <c r="AA180" s="629"/>
      <c r="AB180" s="629"/>
      <c r="AC180" s="629"/>
      <c r="AD180" s="629"/>
      <c r="AE180" s="629"/>
      <c r="AF180" s="629"/>
      <c r="AG180" s="629"/>
      <c r="AH180" s="629"/>
      <c r="AI180" s="629"/>
      <c r="AJ180" s="629"/>
      <c r="AK180" s="629"/>
      <c r="AL180" s="629"/>
      <c r="AM180" s="629"/>
      <c r="AN180" s="629"/>
      <c r="AO180" s="629"/>
      <c r="AP180" s="629"/>
      <c r="AQ180" s="629"/>
      <c r="AR180" s="629"/>
      <c r="AS180" s="629"/>
      <c r="AT180" s="630"/>
    </row>
    <row r="182" spans="3:46" ht="15" customHeight="1">
      <c r="C182" t="s">
        <v>222</v>
      </c>
    </row>
    <row r="183" spans="3:46" ht="27.75" customHeight="1">
      <c r="D183" s="282"/>
      <c r="E183" s="283"/>
      <c r="F183" s="283"/>
      <c r="G183" s="283"/>
      <c r="H183" s="283"/>
      <c r="I183" s="284"/>
      <c r="J183" s="274" t="s">
        <v>79</v>
      </c>
      <c r="K183" s="275"/>
      <c r="L183" s="276"/>
      <c r="M183" s="274" t="s">
        <v>80</v>
      </c>
      <c r="N183" s="275"/>
      <c r="O183" s="276"/>
      <c r="P183" s="274" t="s">
        <v>92</v>
      </c>
      <c r="Q183" s="423"/>
      <c r="R183" s="423"/>
      <c r="S183" s="424"/>
      <c r="T183" s="274" t="s">
        <v>81</v>
      </c>
      <c r="U183" s="423"/>
      <c r="V183" s="424"/>
      <c r="W183" s="274" t="s">
        <v>82</v>
      </c>
      <c r="X183" s="275"/>
      <c r="Y183" s="276"/>
      <c r="Z183" s="274" t="s">
        <v>83</v>
      </c>
      <c r="AA183" s="275"/>
      <c r="AB183" s="276"/>
      <c r="AC183" s="274" t="s">
        <v>84</v>
      </c>
      <c r="AD183" s="275"/>
      <c r="AE183" s="276"/>
      <c r="AF183" s="274" t="s">
        <v>91</v>
      </c>
      <c r="AG183" s="275"/>
      <c r="AH183" s="276"/>
      <c r="AI183" s="274" t="s">
        <v>85</v>
      </c>
      <c r="AJ183" s="275"/>
      <c r="AK183" s="276"/>
      <c r="AL183" s="274" t="s">
        <v>86</v>
      </c>
      <c r="AM183" s="275"/>
      <c r="AN183" s="276"/>
      <c r="AO183" s="274" t="s">
        <v>87</v>
      </c>
      <c r="AP183" s="275"/>
      <c r="AQ183" s="276"/>
      <c r="AR183" s="274" t="s">
        <v>88</v>
      </c>
      <c r="AS183" s="275"/>
      <c r="AT183" s="276"/>
    </row>
    <row r="184" spans="3:46" ht="27.75" customHeight="1">
      <c r="D184" s="285"/>
      <c r="E184" s="286"/>
      <c r="F184" s="286"/>
      <c r="G184" s="286"/>
      <c r="H184" s="286"/>
      <c r="I184" s="287"/>
      <c r="J184" s="277"/>
      <c r="K184" s="278"/>
      <c r="L184" s="279"/>
      <c r="M184" s="277"/>
      <c r="N184" s="278"/>
      <c r="O184" s="279"/>
      <c r="P184" s="425"/>
      <c r="Q184" s="426"/>
      <c r="R184" s="426"/>
      <c r="S184" s="427"/>
      <c r="T184" s="425"/>
      <c r="U184" s="426"/>
      <c r="V184" s="427"/>
      <c r="W184" s="277"/>
      <c r="X184" s="278"/>
      <c r="Y184" s="279"/>
      <c r="Z184" s="277"/>
      <c r="AA184" s="278"/>
      <c r="AB184" s="279"/>
      <c r="AC184" s="277"/>
      <c r="AD184" s="278"/>
      <c r="AE184" s="279"/>
      <c r="AF184" s="277"/>
      <c r="AG184" s="278"/>
      <c r="AH184" s="279"/>
      <c r="AI184" s="277"/>
      <c r="AJ184" s="278"/>
      <c r="AK184" s="279"/>
      <c r="AL184" s="277"/>
      <c r="AM184" s="278"/>
      <c r="AN184" s="279"/>
      <c r="AO184" s="277"/>
      <c r="AP184" s="278"/>
      <c r="AQ184" s="279"/>
      <c r="AR184" s="277"/>
      <c r="AS184" s="278"/>
      <c r="AT184" s="279"/>
    </row>
    <row r="185" spans="3:46" ht="27" customHeight="1">
      <c r="D185" s="433" t="s">
        <v>76</v>
      </c>
      <c r="E185" s="433"/>
      <c r="F185" s="433"/>
      <c r="G185" s="433"/>
      <c r="H185" s="433"/>
      <c r="I185" s="433"/>
      <c r="J185" s="637"/>
      <c r="K185" s="594"/>
      <c r="L185" s="595"/>
      <c r="M185" s="637"/>
      <c r="N185" s="594"/>
      <c r="O185" s="595"/>
      <c r="P185" s="637"/>
      <c r="Q185" s="638"/>
      <c r="R185" s="638"/>
      <c r="S185" s="639"/>
      <c r="T185" s="637"/>
      <c r="U185" s="594"/>
      <c r="V185" s="595"/>
      <c r="W185" s="637"/>
      <c r="X185" s="594"/>
      <c r="Y185" s="595"/>
      <c r="Z185" s="637"/>
      <c r="AA185" s="594"/>
      <c r="AB185" s="595"/>
      <c r="AC185" s="637"/>
      <c r="AD185" s="594"/>
      <c r="AE185" s="595"/>
      <c r="AF185" s="637"/>
      <c r="AG185" s="594"/>
      <c r="AH185" s="595"/>
      <c r="AI185" s="637"/>
      <c r="AJ185" s="594"/>
      <c r="AK185" s="595"/>
      <c r="AL185" s="637"/>
      <c r="AM185" s="594"/>
      <c r="AN185" s="595"/>
      <c r="AO185" s="593"/>
      <c r="AP185" s="594"/>
      <c r="AQ185" s="595"/>
      <c r="AR185" s="593"/>
      <c r="AS185" s="594"/>
      <c r="AT185" s="595"/>
    </row>
    <row r="186" spans="3:46" ht="27" customHeight="1">
      <c r="D186" s="442" t="s">
        <v>77</v>
      </c>
      <c r="E186" s="443"/>
      <c r="F186" s="443"/>
      <c r="G186" s="443"/>
      <c r="H186" s="443"/>
      <c r="I186" s="443"/>
      <c r="J186" s="637"/>
      <c r="K186" s="594"/>
      <c r="L186" s="595"/>
      <c r="M186" s="637"/>
      <c r="N186" s="594"/>
      <c r="O186" s="595"/>
      <c r="P186" s="637"/>
      <c r="Q186" s="638"/>
      <c r="R186" s="638"/>
      <c r="S186" s="639"/>
      <c r="T186" s="637"/>
      <c r="U186" s="594"/>
      <c r="V186" s="595"/>
      <c r="W186" s="637"/>
      <c r="X186" s="594"/>
      <c r="Y186" s="595"/>
      <c r="Z186" s="637"/>
      <c r="AA186" s="594"/>
      <c r="AB186" s="595"/>
      <c r="AC186" s="637"/>
      <c r="AD186" s="594"/>
      <c r="AE186" s="595"/>
      <c r="AF186" s="637"/>
      <c r="AG186" s="594"/>
      <c r="AH186" s="595"/>
      <c r="AI186" s="637"/>
      <c r="AJ186" s="594"/>
      <c r="AK186" s="595"/>
      <c r="AL186" s="637"/>
      <c r="AM186" s="594"/>
      <c r="AN186" s="595"/>
      <c r="AO186" s="637"/>
      <c r="AP186" s="594"/>
      <c r="AQ186" s="595"/>
      <c r="AR186" s="637"/>
      <c r="AS186" s="594"/>
      <c r="AT186" s="595"/>
    </row>
    <row r="187" spans="3:46" ht="27" customHeight="1">
      <c r="D187" s="433" t="s">
        <v>78</v>
      </c>
      <c r="E187" s="433"/>
      <c r="F187" s="433"/>
      <c r="G187" s="433"/>
      <c r="H187" s="433"/>
      <c r="I187" s="433"/>
      <c r="J187" s="637"/>
      <c r="K187" s="594"/>
      <c r="L187" s="595"/>
      <c r="M187" s="637"/>
      <c r="N187" s="594"/>
      <c r="O187" s="595"/>
      <c r="P187" s="637"/>
      <c r="Q187" s="638"/>
      <c r="R187" s="638"/>
      <c r="S187" s="639"/>
      <c r="T187" s="637"/>
      <c r="U187" s="594"/>
      <c r="V187" s="595"/>
      <c r="W187" s="637"/>
      <c r="X187" s="594"/>
      <c r="Y187" s="595"/>
      <c r="Z187" s="637"/>
      <c r="AA187" s="594"/>
      <c r="AB187" s="595"/>
      <c r="AC187" s="637"/>
      <c r="AD187" s="594"/>
      <c r="AE187" s="595"/>
      <c r="AF187" s="637"/>
      <c r="AG187" s="594"/>
      <c r="AH187" s="595"/>
      <c r="AI187" s="637"/>
      <c r="AJ187" s="594"/>
      <c r="AK187" s="595"/>
      <c r="AL187" s="637"/>
      <c r="AM187" s="594"/>
      <c r="AN187" s="595"/>
      <c r="AO187" s="637"/>
      <c r="AP187" s="594"/>
      <c r="AQ187" s="595"/>
      <c r="AR187" s="637"/>
      <c r="AS187" s="594"/>
      <c r="AT187" s="595"/>
    </row>
    <row r="188" spans="3:46" ht="15" customHeight="1">
      <c r="D188" t="s">
        <v>56</v>
      </c>
      <c r="E188" t="s">
        <v>89</v>
      </c>
    </row>
    <row r="189" spans="3:46" ht="15" customHeight="1">
      <c r="D189" t="s">
        <v>56</v>
      </c>
      <c r="E189" t="s">
        <v>256</v>
      </c>
    </row>
    <row r="192" spans="3:46" ht="15" customHeight="1">
      <c r="C192" t="s">
        <v>223</v>
      </c>
    </row>
    <row r="193" spans="3:46" ht="30" customHeight="1">
      <c r="D193" s="310" t="s">
        <v>93</v>
      </c>
      <c r="E193" s="311"/>
      <c r="F193" s="311"/>
      <c r="G193" s="311"/>
      <c r="H193" s="311"/>
      <c r="I193" s="311"/>
      <c r="J193" s="311"/>
      <c r="K193" s="311"/>
      <c r="L193" s="311"/>
      <c r="M193" s="311"/>
      <c r="N193" s="311"/>
      <c r="O193" s="311"/>
      <c r="P193" s="311"/>
      <c r="Q193" s="311"/>
      <c r="R193" s="311"/>
      <c r="S193" s="311"/>
      <c r="T193" s="311"/>
      <c r="U193" s="311"/>
      <c r="V193" s="312"/>
      <c r="W193" s="310" t="s">
        <v>94</v>
      </c>
      <c r="X193" s="311"/>
      <c r="Y193" s="311"/>
      <c r="Z193" s="311"/>
      <c r="AA193" s="311"/>
      <c r="AB193" s="311"/>
      <c r="AC193" s="311"/>
      <c r="AD193" s="311"/>
      <c r="AE193" s="311"/>
      <c r="AF193" s="311"/>
      <c r="AG193" s="311"/>
      <c r="AH193" s="311"/>
      <c r="AI193" s="311"/>
      <c r="AJ193" s="311"/>
      <c r="AK193" s="311"/>
      <c r="AL193" s="311"/>
      <c r="AM193" s="311"/>
      <c r="AN193" s="311"/>
      <c r="AO193" s="311"/>
      <c r="AP193" s="311"/>
      <c r="AQ193" s="311"/>
      <c r="AR193" s="311"/>
      <c r="AS193" s="311"/>
      <c r="AT193" s="312"/>
    </row>
    <row r="194" spans="3:46" ht="18" customHeight="1">
      <c r="D194" s="8" t="s">
        <v>95</v>
      </c>
      <c r="V194" s="9"/>
      <c r="W194" s="664"/>
      <c r="X194" s="665"/>
      <c r="Y194" s="665"/>
      <c r="Z194" s="665"/>
      <c r="AA194" s="665"/>
      <c r="AB194" s="665"/>
      <c r="AC194" s="665"/>
      <c r="AD194" s="665"/>
      <c r="AE194" s="665"/>
      <c r="AF194" s="665"/>
      <c r="AG194" s="665"/>
      <c r="AH194" s="665"/>
      <c r="AI194" s="665"/>
      <c r="AJ194" s="665"/>
      <c r="AK194" s="665"/>
      <c r="AL194" s="665"/>
      <c r="AM194" s="665"/>
      <c r="AN194" s="665"/>
      <c r="AO194" s="665"/>
      <c r="AP194" s="665"/>
      <c r="AQ194" s="665"/>
      <c r="AR194" s="665"/>
      <c r="AS194" s="665"/>
      <c r="AT194" s="666"/>
    </row>
    <row r="195" spans="3:46" ht="18" customHeight="1">
      <c r="D195" s="5"/>
      <c r="E195" s="6"/>
      <c r="F195" s="6"/>
      <c r="G195" s="6"/>
      <c r="H195" s="6"/>
      <c r="I195" s="6"/>
      <c r="J195" s="6"/>
      <c r="K195" s="6"/>
      <c r="L195" s="6"/>
      <c r="M195" s="6"/>
      <c r="N195" s="6"/>
      <c r="O195" s="6"/>
      <c r="P195" s="6"/>
      <c r="Q195" s="12" t="s">
        <v>97</v>
      </c>
      <c r="R195" s="576"/>
      <c r="S195" s="576"/>
      <c r="T195" s="6" t="s">
        <v>98</v>
      </c>
      <c r="U195" s="6" t="s">
        <v>96</v>
      </c>
      <c r="V195" s="7"/>
      <c r="W195" s="667"/>
      <c r="X195" s="668"/>
      <c r="Y195" s="668"/>
      <c r="Z195" s="668"/>
      <c r="AA195" s="668"/>
      <c r="AB195" s="668"/>
      <c r="AC195" s="668"/>
      <c r="AD195" s="668"/>
      <c r="AE195" s="668"/>
      <c r="AF195" s="668"/>
      <c r="AG195" s="668"/>
      <c r="AH195" s="668"/>
      <c r="AI195" s="668"/>
      <c r="AJ195" s="668"/>
      <c r="AK195" s="668"/>
      <c r="AL195" s="668"/>
      <c r="AM195" s="668"/>
      <c r="AN195" s="668"/>
      <c r="AO195" s="668"/>
      <c r="AP195" s="668"/>
      <c r="AQ195" s="668"/>
      <c r="AR195" s="668"/>
      <c r="AS195" s="668"/>
      <c r="AT195" s="669"/>
    </row>
    <row r="196" spans="3:46" ht="18" customHeight="1">
      <c r="D196" s="8" t="s">
        <v>99</v>
      </c>
      <c r="V196" s="9"/>
      <c r="W196" s="658"/>
      <c r="X196" s="659"/>
      <c r="Y196" s="659"/>
      <c r="Z196" s="659"/>
      <c r="AA196" s="659"/>
      <c r="AB196" s="659"/>
      <c r="AC196" s="659"/>
      <c r="AD196" s="659"/>
      <c r="AE196" s="659"/>
      <c r="AF196" s="659"/>
      <c r="AG196" s="659"/>
      <c r="AH196" s="659"/>
      <c r="AI196" s="659"/>
      <c r="AJ196" s="659"/>
      <c r="AK196" s="659"/>
      <c r="AL196" s="659"/>
      <c r="AM196" s="659"/>
      <c r="AN196" s="659"/>
      <c r="AO196" s="659"/>
      <c r="AP196" s="659"/>
      <c r="AQ196" s="659"/>
      <c r="AR196" s="659"/>
      <c r="AS196" s="659"/>
      <c r="AT196" s="660"/>
    </row>
    <row r="197" spans="3:46" ht="18" customHeight="1">
      <c r="D197" s="5"/>
      <c r="E197" s="6"/>
      <c r="F197" s="6"/>
      <c r="G197" s="6"/>
      <c r="H197" s="6"/>
      <c r="I197" s="6"/>
      <c r="J197" s="6"/>
      <c r="K197" s="6"/>
      <c r="L197" s="6"/>
      <c r="M197" s="6"/>
      <c r="N197" s="6"/>
      <c r="O197" s="6"/>
      <c r="P197" s="6"/>
      <c r="Q197" s="12" t="s">
        <v>97</v>
      </c>
      <c r="R197" s="576"/>
      <c r="S197" s="576"/>
      <c r="T197" s="6" t="s">
        <v>98</v>
      </c>
      <c r="U197" s="6" t="s">
        <v>96</v>
      </c>
      <c r="V197" s="7"/>
      <c r="W197" s="661"/>
      <c r="X197" s="662"/>
      <c r="Y197" s="662"/>
      <c r="Z197" s="662"/>
      <c r="AA197" s="662"/>
      <c r="AB197" s="662"/>
      <c r="AC197" s="662"/>
      <c r="AD197" s="662"/>
      <c r="AE197" s="662"/>
      <c r="AF197" s="662"/>
      <c r="AG197" s="662"/>
      <c r="AH197" s="662"/>
      <c r="AI197" s="662"/>
      <c r="AJ197" s="662"/>
      <c r="AK197" s="662"/>
      <c r="AL197" s="662"/>
      <c r="AM197" s="662"/>
      <c r="AN197" s="662"/>
      <c r="AO197" s="662"/>
      <c r="AP197" s="662"/>
      <c r="AQ197" s="662"/>
      <c r="AR197" s="662"/>
      <c r="AS197" s="662"/>
      <c r="AT197" s="663"/>
    </row>
    <row r="198" spans="3:46" ht="18" customHeight="1">
      <c r="D198" s="8" t="s">
        <v>100</v>
      </c>
      <c r="V198" s="9"/>
      <c r="W198" s="658"/>
      <c r="X198" s="659"/>
      <c r="Y198" s="659"/>
      <c r="Z198" s="659"/>
      <c r="AA198" s="659"/>
      <c r="AB198" s="659"/>
      <c r="AC198" s="659"/>
      <c r="AD198" s="659"/>
      <c r="AE198" s="659"/>
      <c r="AF198" s="659"/>
      <c r="AG198" s="659"/>
      <c r="AH198" s="659"/>
      <c r="AI198" s="659"/>
      <c r="AJ198" s="659"/>
      <c r="AK198" s="659"/>
      <c r="AL198" s="659"/>
      <c r="AM198" s="659"/>
      <c r="AN198" s="659"/>
      <c r="AO198" s="659"/>
      <c r="AP198" s="659"/>
      <c r="AQ198" s="659"/>
      <c r="AR198" s="659"/>
      <c r="AS198" s="659"/>
      <c r="AT198" s="660"/>
    </row>
    <row r="199" spans="3:46" ht="18" customHeight="1">
      <c r="D199" s="5"/>
      <c r="E199" s="6"/>
      <c r="F199" s="6"/>
      <c r="G199" s="6"/>
      <c r="H199" s="6"/>
      <c r="I199" s="6"/>
      <c r="J199" s="6"/>
      <c r="K199" s="6"/>
      <c r="L199" s="6"/>
      <c r="M199" s="6"/>
      <c r="N199" s="6"/>
      <c r="O199" s="6"/>
      <c r="P199" s="6"/>
      <c r="Q199" s="12" t="s">
        <v>97</v>
      </c>
      <c r="R199" s="576"/>
      <c r="S199" s="576"/>
      <c r="T199" s="6" t="s">
        <v>98</v>
      </c>
      <c r="U199" s="6" t="s">
        <v>96</v>
      </c>
      <c r="V199" s="7"/>
      <c r="W199" s="661"/>
      <c r="X199" s="662"/>
      <c r="Y199" s="662"/>
      <c r="Z199" s="662"/>
      <c r="AA199" s="662"/>
      <c r="AB199" s="662"/>
      <c r="AC199" s="662"/>
      <c r="AD199" s="662"/>
      <c r="AE199" s="662"/>
      <c r="AF199" s="662"/>
      <c r="AG199" s="662"/>
      <c r="AH199" s="662"/>
      <c r="AI199" s="662"/>
      <c r="AJ199" s="662"/>
      <c r="AK199" s="662"/>
      <c r="AL199" s="662"/>
      <c r="AM199" s="662"/>
      <c r="AN199" s="662"/>
      <c r="AO199" s="662"/>
      <c r="AP199" s="662"/>
      <c r="AQ199" s="662"/>
      <c r="AR199" s="662"/>
      <c r="AS199" s="662"/>
      <c r="AT199" s="663"/>
    </row>
    <row r="200" spans="3:46" ht="18" customHeight="1">
      <c r="D200" s="8" t="s">
        <v>101</v>
      </c>
      <c r="V200" s="9"/>
      <c r="W200" s="658"/>
      <c r="X200" s="659"/>
      <c r="Y200" s="659"/>
      <c r="Z200" s="659"/>
      <c r="AA200" s="659"/>
      <c r="AB200" s="659"/>
      <c r="AC200" s="659"/>
      <c r="AD200" s="659"/>
      <c r="AE200" s="659"/>
      <c r="AF200" s="659"/>
      <c r="AG200" s="659"/>
      <c r="AH200" s="659"/>
      <c r="AI200" s="659"/>
      <c r="AJ200" s="659"/>
      <c r="AK200" s="659"/>
      <c r="AL200" s="659"/>
      <c r="AM200" s="659"/>
      <c r="AN200" s="659"/>
      <c r="AO200" s="659"/>
      <c r="AP200" s="659"/>
      <c r="AQ200" s="659"/>
      <c r="AR200" s="659"/>
      <c r="AS200" s="659"/>
      <c r="AT200" s="660"/>
    </row>
    <row r="201" spans="3:46" ht="18" customHeight="1">
      <c r="D201" s="5"/>
      <c r="E201" s="6"/>
      <c r="F201" s="6"/>
      <c r="G201" s="6"/>
      <c r="H201" s="6"/>
      <c r="I201" s="6"/>
      <c r="J201" s="6"/>
      <c r="K201" s="6"/>
      <c r="L201" s="6"/>
      <c r="M201" s="6"/>
      <c r="N201" s="6"/>
      <c r="O201" s="6"/>
      <c r="P201" s="6"/>
      <c r="Q201" s="12" t="s">
        <v>97</v>
      </c>
      <c r="R201" s="576"/>
      <c r="S201" s="576"/>
      <c r="T201" s="6" t="s">
        <v>98</v>
      </c>
      <c r="U201" s="6" t="s">
        <v>96</v>
      </c>
      <c r="V201" s="7"/>
      <c r="W201" s="661"/>
      <c r="X201" s="662"/>
      <c r="Y201" s="662"/>
      <c r="Z201" s="662"/>
      <c r="AA201" s="662"/>
      <c r="AB201" s="662"/>
      <c r="AC201" s="662"/>
      <c r="AD201" s="662"/>
      <c r="AE201" s="662"/>
      <c r="AF201" s="662"/>
      <c r="AG201" s="662"/>
      <c r="AH201" s="662"/>
      <c r="AI201" s="662"/>
      <c r="AJ201" s="662"/>
      <c r="AK201" s="662"/>
      <c r="AL201" s="662"/>
      <c r="AM201" s="662"/>
      <c r="AN201" s="662"/>
      <c r="AO201" s="662"/>
      <c r="AP201" s="662"/>
      <c r="AQ201" s="662"/>
      <c r="AR201" s="662"/>
      <c r="AS201" s="662"/>
      <c r="AT201" s="663"/>
    </row>
    <row r="203" spans="3:46" ht="15" customHeight="1">
      <c r="C203" t="s">
        <v>229</v>
      </c>
    </row>
    <row r="204" spans="3:46" ht="15" customHeight="1">
      <c r="D204" s="227" t="s">
        <v>103</v>
      </c>
      <c r="E204" s="227"/>
      <c r="F204" s="227"/>
      <c r="G204" s="227"/>
      <c r="H204" s="227"/>
      <c r="I204" s="227"/>
      <c r="J204" s="227"/>
      <c r="K204" s="227"/>
      <c r="L204" s="227"/>
      <c r="M204" s="227"/>
      <c r="N204" s="227" t="s">
        <v>104</v>
      </c>
      <c r="O204" s="227"/>
      <c r="P204" s="227"/>
      <c r="Q204" s="227"/>
      <c r="R204" s="227"/>
      <c r="S204" s="227" t="s">
        <v>102</v>
      </c>
      <c r="T204" s="227"/>
      <c r="U204" s="227"/>
      <c r="V204" s="227" t="s">
        <v>105</v>
      </c>
      <c r="W204" s="227"/>
      <c r="X204" s="227"/>
      <c r="Y204" s="227"/>
      <c r="Z204" s="227"/>
      <c r="AA204" s="227"/>
      <c r="AB204" s="227"/>
      <c r="AC204" s="227"/>
      <c r="AD204" s="227"/>
      <c r="AE204" s="227"/>
      <c r="AF204" s="227"/>
      <c r="AG204" s="227"/>
      <c r="AH204" s="227"/>
      <c r="AI204" s="227"/>
      <c r="AJ204" s="227"/>
      <c r="AK204" s="227"/>
      <c r="AL204" s="227"/>
      <c r="AM204" s="227"/>
      <c r="AN204" s="227"/>
      <c r="AO204" s="227"/>
      <c r="AP204" s="227"/>
      <c r="AQ204" s="227"/>
      <c r="AR204" s="227"/>
      <c r="AS204" s="227"/>
      <c r="AT204" s="227"/>
    </row>
    <row r="205" spans="3:46" ht="20.25" customHeight="1">
      <c r="D205" s="640"/>
      <c r="E205" s="641"/>
      <c r="F205" s="641"/>
      <c r="G205" s="641"/>
      <c r="H205" s="641"/>
      <c r="I205" s="641"/>
      <c r="J205" s="641"/>
      <c r="K205" s="641"/>
      <c r="L205" s="641"/>
      <c r="M205" s="642"/>
      <c r="N205" s="646"/>
      <c r="O205" s="647"/>
      <c r="P205" s="647"/>
      <c r="Q205" s="647"/>
      <c r="R205" s="648"/>
      <c r="S205" s="646"/>
      <c r="T205" s="647"/>
      <c r="U205" s="70"/>
      <c r="V205" s="652"/>
      <c r="W205" s="653"/>
      <c r="X205" s="653"/>
      <c r="Y205" s="653"/>
      <c r="Z205" s="653"/>
      <c r="AA205" s="653"/>
      <c r="AB205" s="653"/>
      <c r="AC205" s="653"/>
      <c r="AD205" s="653"/>
      <c r="AE205" s="653"/>
      <c r="AF205" s="653"/>
      <c r="AG205" s="653"/>
      <c r="AH205" s="653"/>
      <c r="AI205" s="653"/>
      <c r="AJ205" s="653"/>
      <c r="AK205" s="653"/>
      <c r="AL205" s="653"/>
      <c r="AM205" s="653"/>
      <c r="AN205" s="653"/>
      <c r="AO205" s="653"/>
      <c r="AP205" s="653"/>
      <c r="AQ205" s="653"/>
      <c r="AR205" s="653"/>
      <c r="AS205" s="653"/>
      <c r="AT205" s="654"/>
    </row>
    <row r="206" spans="3:46" ht="20.25" customHeight="1">
      <c r="D206" s="643"/>
      <c r="E206" s="644"/>
      <c r="F206" s="644"/>
      <c r="G206" s="644"/>
      <c r="H206" s="644"/>
      <c r="I206" s="644"/>
      <c r="J206" s="644"/>
      <c r="K206" s="644"/>
      <c r="L206" s="644"/>
      <c r="M206" s="645"/>
      <c r="N206" s="649"/>
      <c r="O206" s="650"/>
      <c r="P206" s="650"/>
      <c r="Q206" s="650"/>
      <c r="R206" s="651"/>
      <c r="S206" s="649"/>
      <c r="T206" s="650"/>
      <c r="U206" s="71" t="s">
        <v>107</v>
      </c>
      <c r="V206" s="655"/>
      <c r="W206" s="656"/>
      <c r="X206" s="656"/>
      <c r="Y206" s="656"/>
      <c r="Z206" s="656"/>
      <c r="AA206" s="656"/>
      <c r="AB206" s="656"/>
      <c r="AC206" s="656"/>
      <c r="AD206" s="656"/>
      <c r="AE206" s="656"/>
      <c r="AF206" s="656"/>
      <c r="AG206" s="656"/>
      <c r="AH206" s="656"/>
      <c r="AI206" s="656"/>
      <c r="AJ206" s="656"/>
      <c r="AK206" s="656"/>
      <c r="AL206" s="656"/>
      <c r="AM206" s="656"/>
      <c r="AN206" s="656"/>
      <c r="AO206" s="656"/>
      <c r="AP206" s="656"/>
      <c r="AQ206" s="656"/>
      <c r="AR206" s="656"/>
      <c r="AS206" s="656"/>
      <c r="AT206" s="657"/>
    </row>
    <row r="207" spans="3:46" ht="20.25" customHeight="1">
      <c r="D207" s="640"/>
      <c r="E207" s="641"/>
      <c r="F207" s="641"/>
      <c r="G207" s="641"/>
      <c r="H207" s="641"/>
      <c r="I207" s="641"/>
      <c r="J207" s="641"/>
      <c r="K207" s="641"/>
      <c r="L207" s="641"/>
      <c r="M207" s="642"/>
      <c r="N207" s="646"/>
      <c r="O207" s="647"/>
      <c r="P207" s="647"/>
      <c r="Q207" s="647"/>
      <c r="R207" s="648"/>
      <c r="S207" s="646"/>
      <c r="T207" s="647"/>
      <c r="U207" s="70"/>
      <c r="V207" s="652"/>
      <c r="W207" s="653"/>
      <c r="X207" s="653"/>
      <c r="Y207" s="653"/>
      <c r="Z207" s="653"/>
      <c r="AA207" s="653"/>
      <c r="AB207" s="653"/>
      <c r="AC207" s="653"/>
      <c r="AD207" s="653"/>
      <c r="AE207" s="653"/>
      <c r="AF207" s="653"/>
      <c r="AG207" s="653"/>
      <c r="AH207" s="653"/>
      <c r="AI207" s="653"/>
      <c r="AJ207" s="653"/>
      <c r="AK207" s="653"/>
      <c r="AL207" s="653"/>
      <c r="AM207" s="653"/>
      <c r="AN207" s="653"/>
      <c r="AO207" s="653"/>
      <c r="AP207" s="653"/>
      <c r="AQ207" s="653"/>
      <c r="AR207" s="653"/>
      <c r="AS207" s="653"/>
      <c r="AT207" s="654"/>
    </row>
    <row r="208" spans="3:46" ht="20.25" customHeight="1">
      <c r="D208" s="643"/>
      <c r="E208" s="644"/>
      <c r="F208" s="644"/>
      <c r="G208" s="644"/>
      <c r="H208" s="644"/>
      <c r="I208" s="644"/>
      <c r="J208" s="644"/>
      <c r="K208" s="644"/>
      <c r="L208" s="644"/>
      <c r="M208" s="645"/>
      <c r="N208" s="649"/>
      <c r="O208" s="650"/>
      <c r="P208" s="650"/>
      <c r="Q208" s="650"/>
      <c r="R208" s="651"/>
      <c r="S208" s="649"/>
      <c r="T208" s="650"/>
      <c r="U208" s="71" t="s">
        <v>107</v>
      </c>
      <c r="V208" s="655"/>
      <c r="W208" s="656"/>
      <c r="X208" s="656"/>
      <c r="Y208" s="656"/>
      <c r="Z208" s="656"/>
      <c r="AA208" s="656"/>
      <c r="AB208" s="656"/>
      <c r="AC208" s="656"/>
      <c r="AD208" s="656"/>
      <c r="AE208" s="656"/>
      <c r="AF208" s="656"/>
      <c r="AG208" s="656"/>
      <c r="AH208" s="656"/>
      <c r="AI208" s="656"/>
      <c r="AJ208" s="656"/>
      <c r="AK208" s="656"/>
      <c r="AL208" s="656"/>
      <c r="AM208" s="656"/>
      <c r="AN208" s="656"/>
      <c r="AO208" s="656"/>
      <c r="AP208" s="656"/>
      <c r="AQ208" s="656"/>
      <c r="AR208" s="656"/>
      <c r="AS208" s="656"/>
      <c r="AT208" s="657"/>
    </row>
    <row r="209" spans="3:46" ht="20.25" customHeight="1">
      <c r="D209" s="640"/>
      <c r="E209" s="641"/>
      <c r="F209" s="641"/>
      <c r="G209" s="641"/>
      <c r="H209" s="641"/>
      <c r="I209" s="641"/>
      <c r="J209" s="641"/>
      <c r="K209" s="641"/>
      <c r="L209" s="641"/>
      <c r="M209" s="642"/>
      <c r="N209" s="646"/>
      <c r="O209" s="647"/>
      <c r="P209" s="647"/>
      <c r="Q209" s="647"/>
      <c r="R209" s="648"/>
      <c r="S209" s="646"/>
      <c r="T209" s="647"/>
      <c r="U209" s="70"/>
      <c r="V209" s="652"/>
      <c r="W209" s="653"/>
      <c r="X209" s="653"/>
      <c r="Y209" s="653"/>
      <c r="Z209" s="653"/>
      <c r="AA209" s="653"/>
      <c r="AB209" s="653"/>
      <c r="AC209" s="653"/>
      <c r="AD209" s="653"/>
      <c r="AE209" s="653"/>
      <c r="AF209" s="653"/>
      <c r="AG209" s="653"/>
      <c r="AH209" s="653"/>
      <c r="AI209" s="653"/>
      <c r="AJ209" s="653"/>
      <c r="AK209" s="653"/>
      <c r="AL209" s="653"/>
      <c r="AM209" s="653"/>
      <c r="AN209" s="653"/>
      <c r="AO209" s="653"/>
      <c r="AP209" s="653"/>
      <c r="AQ209" s="653"/>
      <c r="AR209" s="653"/>
      <c r="AS209" s="653"/>
      <c r="AT209" s="654"/>
    </row>
    <row r="210" spans="3:46" ht="20.25" customHeight="1">
      <c r="D210" s="643"/>
      <c r="E210" s="644"/>
      <c r="F210" s="644"/>
      <c r="G210" s="644"/>
      <c r="H210" s="644"/>
      <c r="I210" s="644"/>
      <c r="J210" s="644"/>
      <c r="K210" s="644"/>
      <c r="L210" s="644"/>
      <c r="M210" s="645"/>
      <c r="N210" s="649"/>
      <c r="O210" s="650"/>
      <c r="P210" s="650"/>
      <c r="Q210" s="650"/>
      <c r="R210" s="651"/>
      <c r="S210" s="649"/>
      <c r="T210" s="650"/>
      <c r="U210" s="71" t="s">
        <v>107</v>
      </c>
      <c r="V210" s="655"/>
      <c r="W210" s="656"/>
      <c r="X210" s="656"/>
      <c r="Y210" s="656"/>
      <c r="Z210" s="656"/>
      <c r="AA210" s="656"/>
      <c r="AB210" s="656"/>
      <c r="AC210" s="656"/>
      <c r="AD210" s="656"/>
      <c r="AE210" s="656"/>
      <c r="AF210" s="656"/>
      <c r="AG210" s="656"/>
      <c r="AH210" s="656"/>
      <c r="AI210" s="656"/>
      <c r="AJ210" s="656"/>
      <c r="AK210" s="656"/>
      <c r="AL210" s="656"/>
      <c r="AM210" s="656"/>
      <c r="AN210" s="656"/>
      <c r="AO210" s="656"/>
      <c r="AP210" s="656"/>
      <c r="AQ210" s="656"/>
      <c r="AR210" s="656"/>
      <c r="AS210" s="656"/>
      <c r="AT210" s="657"/>
    </row>
    <row r="211" spans="3:46" ht="20.25" customHeight="1">
      <c r="D211" s="640"/>
      <c r="E211" s="641"/>
      <c r="F211" s="641"/>
      <c r="G211" s="641"/>
      <c r="H211" s="641"/>
      <c r="I211" s="641"/>
      <c r="J211" s="641"/>
      <c r="K211" s="641"/>
      <c r="L211" s="641"/>
      <c r="M211" s="642"/>
      <c r="N211" s="646"/>
      <c r="O211" s="647"/>
      <c r="P211" s="647"/>
      <c r="Q211" s="647"/>
      <c r="R211" s="648"/>
      <c r="S211" s="646"/>
      <c r="T211" s="647"/>
      <c r="U211" s="70"/>
      <c r="V211" s="652"/>
      <c r="W211" s="653"/>
      <c r="X211" s="653"/>
      <c r="Y211" s="653"/>
      <c r="Z211" s="653"/>
      <c r="AA211" s="653"/>
      <c r="AB211" s="653"/>
      <c r="AC211" s="653"/>
      <c r="AD211" s="653"/>
      <c r="AE211" s="653"/>
      <c r="AF211" s="653"/>
      <c r="AG211" s="653"/>
      <c r="AH211" s="653"/>
      <c r="AI211" s="653"/>
      <c r="AJ211" s="653"/>
      <c r="AK211" s="653"/>
      <c r="AL211" s="653"/>
      <c r="AM211" s="653"/>
      <c r="AN211" s="653"/>
      <c r="AO211" s="653"/>
      <c r="AP211" s="653"/>
      <c r="AQ211" s="653"/>
      <c r="AR211" s="653"/>
      <c r="AS211" s="653"/>
      <c r="AT211" s="654"/>
    </row>
    <row r="212" spans="3:46" ht="20.25" customHeight="1">
      <c r="D212" s="643"/>
      <c r="E212" s="644"/>
      <c r="F212" s="644"/>
      <c r="G212" s="644"/>
      <c r="H212" s="644"/>
      <c r="I212" s="644"/>
      <c r="J212" s="644"/>
      <c r="K212" s="644"/>
      <c r="L212" s="644"/>
      <c r="M212" s="645"/>
      <c r="N212" s="649"/>
      <c r="O212" s="650"/>
      <c r="P212" s="650"/>
      <c r="Q212" s="650"/>
      <c r="R212" s="651"/>
      <c r="S212" s="649"/>
      <c r="T212" s="650"/>
      <c r="U212" s="71" t="s">
        <v>107</v>
      </c>
      <c r="V212" s="679"/>
      <c r="W212" s="680"/>
      <c r="X212" s="680"/>
      <c r="Y212" s="680"/>
      <c r="Z212" s="680"/>
      <c r="AA212" s="680"/>
      <c r="AB212" s="680"/>
      <c r="AC212" s="680"/>
      <c r="AD212" s="680"/>
      <c r="AE212" s="680"/>
      <c r="AF212" s="680"/>
      <c r="AG212" s="680"/>
      <c r="AH212" s="680"/>
      <c r="AI212" s="680"/>
      <c r="AJ212" s="680"/>
      <c r="AK212" s="680"/>
      <c r="AL212" s="680"/>
      <c r="AM212" s="680"/>
      <c r="AN212" s="680"/>
      <c r="AO212" s="680"/>
      <c r="AP212" s="680"/>
      <c r="AQ212" s="680"/>
      <c r="AR212" s="680"/>
      <c r="AS212" s="680"/>
      <c r="AT212" s="681"/>
    </row>
    <row r="213" spans="3:46" ht="15" customHeight="1">
      <c r="D213" t="s">
        <v>56</v>
      </c>
      <c r="E213" t="s">
        <v>106</v>
      </c>
    </row>
    <row r="217" spans="3:46" ht="15" customHeight="1">
      <c r="C217" t="s">
        <v>230</v>
      </c>
    </row>
    <row r="218" spans="3:46" ht="15" customHeight="1" thickBot="1">
      <c r="C218" t="s">
        <v>171</v>
      </c>
    </row>
    <row r="219" spans="3:46" ht="34.5" customHeight="1">
      <c r="D219" s="267" t="s">
        <v>165</v>
      </c>
      <c r="E219" s="268"/>
      <c r="F219" s="268"/>
      <c r="G219" s="268"/>
      <c r="H219" s="269"/>
      <c r="I219" s="271" t="s">
        <v>172</v>
      </c>
      <c r="J219" s="272"/>
      <c r="K219" s="272"/>
      <c r="L219" s="272"/>
      <c r="M219" s="273"/>
      <c r="N219" s="268" t="s">
        <v>166</v>
      </c>
      <c r="O219" s="268"/>
      <c r="P219" s="268"/>
      <c r="Q219" s="268"/>
      <c r="R219" s="268"/>
      <c r="S219" s="268"/>
      <c r="T219" s="268"/>
      <c r="U219" s="268"/>
      <c r="V219" s="268"/>
      <c r="W219" s="268"/>
      <c r="X219" s="268"/>
      <c r="Y219" s="268"/>
      <c r="Z219" s="268"/>
      <c r="AA219" s="268"/>
      <c r="AB219" s="268"/>
      <c r="AC219" s="268"/>
      <c r="AD219" s="268"/>
      <c r="AE219" s="268"/>
      <c r="AF219" s="268"/>
      <c r="AG219" s="268"/>
      <c r="AH219" s="268"/>
      <c r="AI219" s="268"/>
      <c r="AJ219" s="268"/>
      <c r="AK219" s="268"/>
      <c r="AL219" s="268"/>
      <c r="AM219" s="268"/>
      <c r="AN219" s="268"/>
      <c r="AO219" s="268"/>
      <c r="AP219" s="268"/>
      <c r="AQ219" s="268"/>
      <c r="AR219" s="268"/>
      <c r="AS219" s="268"/>
      <c r="AT219" s="309"/>
    </row>
    <row r="220" spans="3:46" ht="49.5" customHeight="1">
      <c r="D220" s="670"/>
      <c r="E220" s="638"/>
      <c r="F220" s="638"/>
      <c r="G220" s="638"/>
      <c r="H220" s="639"/>
      <c r="I220" s="671"/>
      <c r="J220" s="672"/>
      <c r="K220" s="672"/>
      <c r="L220" s="672"/>
      <c r="M220" s="673"/>
      <c r="N220" s="674"/>
      <c r="O220" s="674"/>
      <c r="P220" s="674"/>
      <c r="Q220" s="674"/>
      <c r="R220" s="674"/>
      <c r="S220" s="674"/>
      <c r="T220" s="674"/>
      <c r="U220" s="674"/>
      <c r="V220" s="674"/>
      <c r="W220" s="674"/>
      <c r="X220" s="674"/>
      <c r="Y220" s="674"/>
      <c r="Z220" s="674"/>
      <c r="AA220" s="674"/>
      <c r="AB220" s="674"/>
      <c r="AC220" s="674"/>
      <c r="AD220" s="674"/>
      <c r="AE220" s="674"/>
      <c r="AF220" s="674"/>
      <c r="AG220" s="674"/>
      <c r="AH220" s="674"/>
      <c r="AI220" s="674"/>
      <c r="AJ220" s="674"/>
      <c r="AK220" s="674"/>
      <c r="AL220" s="674"/>
      <c r="AM220" s="674"/>
      <c r="AN220" s="674"/>
      <c r="AO220" s="674"/>
      <c r="AP220" s="674"/>
      <c r="AQ220" s="674"/>
      <c r="AR220" s="674"/>
      <c r="AS220" s="674"/>
      <c r="AT220" s="675"/>
    </row>
    <row r="221" spans="3:46" ht="49.5" customHeight="1">
      <c r="D221" s="670"/>
      <c r="E221" s="638"/>
      <c r="F221" s="638"/>
      <c r="G221" s="638"/>
      <c r="H221" s="639"/>
      <c r="I221" s="671"/>
      <c r="J221" s="672"/>
      <c r="K221" s="672"/>
      <c r="L221" s="672"/>
      <c r="M221" s="673"/>
      <c r="N221" s="674"/>
      <c r="O221" s="674"/>
      <c r="P221" s="674"/>
      <c r="Q221" s="674"/>
      <c r="R221" s="674"/>
      <c r="S221" s="674"/>
      <c r="T221" s="674"/>
      <c r="U221" s="674"/>
      <c r="V221" s="674"/>
      <c r="W221" s="674"/>
      <c r="X221" s="674"/>
      <c r="Y221" s="674"/>
      <c r="Z221" s="674"/>
      <c r="AA221" s="674"/>
      <c r="AB221" s="674"/>
      <c r="AC221" s="674"/>
      <c r="AD221" s="674"/>
      <c r="AE221" s="674"/>
      <c r="AF221" s="674"/>
      <c r="AG221" s="674"/>
      <c r="AH221" s="674"/>
      <c r="AI221" s="674"/>
      <c r="AJ221" s="674"/>
      <c r="AK221" s="674"/>
      <c r="AL221" s="674"/>
      <c r="AM221" s="674"/>
      <c r="AN221" s="674"/>
      <c r="AO221" s="674"/>
      <c r="AP221" s="674"/>
      <c r="AQ221" s="674"/>
      <c r="AR221" s="674"/>
      <c r="AS221" s="674"/>
      <c r="AT221" s="675"/>
    </row>
    <row r="222" spans="3:46" ht="49.5" customHeight="1" thickBot="1">
      <c r="D222" s="676"/>
      <c r="E222" s="626"/>
      <c r="F222" s="626"/>
      <c r="G222" s="626"/>
      <c r="H222" s="627"/>
      <c r="I222" s="625"/>
      <c r="J222" s="626"/>
      <c r="K222" s="626"/>
      <c r="L222" s="626"/>
      <c r="M222" s="627"/>
      <c r="N222" s="677"/>
      <c r="O222" s="677"/>
      <c r="P222" s="677"/>
      <c r="Q222" s="677"/>
      <c r="R222" s="677"/>
      <c r="S222" s="677"/>
      <c r="T222" s="677"/>
      <c r="U222" s="677"/>
      <c r="V222" s="677"/>
      <c r="W222" s="677"/>
      <c r="X222" s="677"/>
      <c r="Y222" s="677"/>
      <c r="Z222" s="677"/>
      <c r="AA222" s="677"/>
      <c r="AB222" s="677"/>
      <c r="AC222" s="677"/>
      <c r="AD222" s="677"/>
      <c r="AE222" s="677"/>
      <c r="AF222" s="677"/>
      <c r="AG222" s="677"/>
      <c r="AH222" s="677"/>
      <c r="AI222" s="677"/>
      <c r="AJ222" s="677"/>
      <c r="AK222" s="677"/>
      <c r="AL222" s="677"/>
      <c r="AM222" s="677"/>
      <c r="AN222" s="677"/>
      <c r="AO222" s="677"/>
      <c r="AP222" s="677"/>
      <c r="AQ222" s="677"/>
      <c r="AR222" s="677"/>
      <c r="AS222" s="677"/>
      <c r="AT222" s="678"/>
    </row>
    <row r="223" spans="3:46" ht="13.5">
      <c r="D223" s="30"/>
      <c r="E223" s="30"/>
      <c r="F223" s="30"/>
      <c r="G223" s="30"/>
      <c r="H223" s="30"/>
      <c r="I223" s="30"/>
      <c r="J223" s="30"/>
      <c r="K223" s="17"/>
      <c r="L223" s="17"/>
      <c r="M223" s="17"/>
      <c r="N223" s="30"/>
      <c r="O223" s="30"/>
      <c r="P223" s="17"/>
      <c r="Q223" s="17"/>
      <c r="R223" s="17"/>
      <c r="S223" s="31"/>
      <c r="T223" s="31"/>
      <c r="U223" s="31"/>
      <c r="V223" s="31"/>
      <c r="W223" s="31"/>
      <c r="X223" s="31"/>
      <c r="Y223" s="31"/>
      <c r="Z223" s="31"/>
      <c r="AA223" s="31"/>
      <c r="AB223" s="31"/>
      <c r="AC223" s="31"/>
      <c r="AD223" s="31"/>
      <c r="AE223" s="31"/>
      <c r="AF223" s="31"/>
      <c r="AG223" s="31"/>
      <c r="AH223" s="31"/>
      <c r="AI223" s="31"/>
      <c r="AJ223" s="31"/>
      <c r="AK223" s="31"/>
      <c r="AL223" s="31"/>
      <c r="AM223" s="31"/>
      <c r="AN223" s="31"/>
      <c r="AO223" s="31"/>
      <c r="AP223" s="31"/>
      <c r="AQ223" s="31"/>
      <c r="AR223" s="31"/>
      <c r="AS223" s="31"/>
      <c r="AT223" s="31"/>
    </row>
    <row r="224" spans="3:46" ht="15" customHeight="1">
      <c r="C224" t="s">
        <v>167</v>
      </c>
    </row>
    <row r="225" spans="3:46" ht="24.75" customHeight="1">
      <c r="D225" s="227" t="s">
        <v>108</v>
      </c>
      <c r="E225" s="227"/>
      <c r="F225" s="227"/>
      <c r="G225" s="227"/>
      <c r="H225" s="227"/>
      <c r="I225" s="310" t="s">
        <v>109</v>
      </c>
      <c r="J225" s="311"/>
      <c r="K225" s="311"/>
      <c r="L225" s="311"/>
      <c r="M225" s="311"/>
      <c r="N225" s="311"/>
      <c r="O225" s="311"/>
      <c r="P225" s="311"/>
      <c r="Q225" s="311"/>
      <c r="R225" s="311"/>
      <c r="S225" s="311"/>
      <c r="T225" s="311"/>
      <c r="U225" s="312"/>
      <c r="V225" s="227" t="s">
        <v>110</v>
      </c>
      <c r="W225" s="227"/>
      <c r="X225" s="227"/>
      <c r="Y225" s="227"/>
      <c r="Z225" s="227"/>
      <c r="AA225" s="227"/>
      <c r="AB225" s="227"/>
      <c r="AC225" s="227"/>
      <c r="AD225" s="227"/>
      <c r="AE225" s="310" t="s">
        <v>111</v>
      </c>
      <c r="AF225" s="311"/>
      <c r="AG225" s="311"/>
      <c r="AH225" s="311"/>
      <c r="AI225" s="311"/>
      <c r="AJ225" s="312"/>
      <c r="AK225" s="313" t="s">
        <v>113</v>
      </c>
      <c r="AL225" s="314"/>
      <c r="AM225" s="314"/>
      <c r="AN225" s="314"/>
      <c r="AO225" s="314"/>
      <c r="AP225" s="315"/>
      <c r="AQ225" s="228" t="s">
        <v>112</v>
      </c>
      <c r="AR225" s="228"/>
      <c r="AS225" s="228"/>
      <c r="AT225" s="228"/>
    </row>
    <row r="226" spans="3:46" ht="24.75" customHeight="1">
      <c r="D226" s="682"/>
      <c r="E226" s="682"/>
      <c r="F226" s="682"/>
      <c r="G226" s="682"/>
      <c r="H226" s="682"/>
      <c r="I226" s="593"/>
      <c r="J226" s="594"/>
      <c r="K226" s="594"/>
      <c r="L226" s="594"/>
      <c r="M226" s="594"/>
      <c r="N226" s="594"/>
      <c r="O226" s="594"/>
      <c r="P226" s="594"/>
      <c r="Q226" s="594"/>
      <c r="R226" s="594"/>
      <c r="S226" s="594"/>
      <c r="T226" s="594"/>
      <c r="U226" s="595"/>
      <c r="V226" s="682"/>
      <c r="W226" s="682"/>
      <c r="X226" s="682"/>
      <c r="Y226" s="682"/>
      <c r="Z226" s="682"/>
      <c r="AA226" s="682"/>
      <c r="AB226" s="682"/>
      <c r="AC226" s="682"/>
      <c r="AD226" s="682"/>
      <c r="AE226" s="593"/>
      <c r="AF226" s="594"/>
      <c r="AG226" s="594"/>
      <c r="AH226" s="594"/>
      <c r="AI226" s="594"/>
      <c r="AJ226" s="595"/>
      <c r="AK226" s="671"/>
      <c r="AL226" s="672"/>
      <c r="AM226" s="672"/>
      <c r="AN226" s="672"/>
      <c r="AO226" s="672"/>
      <c r="AP226" s="673"/>
      <c r="AQ226" s="683"/>
      <c r="AR226" s="684"/>
      <c r="AS226" s="684"/>
      <c r="AT226" s="24" t="s">
        <v>107</v>
      </c>
    </row>
    <row r="227" spans="3:46" ht="24.75" customHeight="1">
      <c r="D227" s="682"/>
      <c r="E227" s="682"/>
      <c r="F227" s="682"/>
      <c r="G227" s="682"/>
      <c r="H227" s="682"/>
      <c r="I227" s="593"/>
      <c r="J227" s="594"/>
      <c r="K227" s="594"/>
      <c r="L227" s="594"/>
      <c r="M227" s="594"/>
      <c r="N227" s="594"/>
      <c r="O227" s="594"/>
      <c r="P227" s="594"/>
      <c r="Q227" s="594"/>
      <c r="R227" s="594"/>
      <c r="S227" s="594"/>
      <c r="T227" s="594"/>
      <c r="U227" s="595"/>
      <c r="V227" s="682"/>
      <c r="W227" s="682"/>
      <c r="X227" s="682"/>
      <c r="Y227" s="682"/>
      <c r="Z227" s="682"/>
      <c r="AA227" s="682"/>
      <c r="AB227" s="682"/>
      <c r="AC227" s="682"/>
      <c r="AD227" s="682"/>
      <c r="AE227" s="593"/>
      <c r="AF227" s="594"/>
      <c r="AG227" s="594"/>
      <c r="AH227" s="594"/>
      <c r="AI227" s="594"/>
      <c r="AJ227" s="595"/>
      <c r="AK227" s="671"/>
      <c r="AL227" s="672"/>
      <c r="AM227" s="672"/>
      <c r="AN227" s="672"/>
      <c r="AO227" s="672"/>
      <c r="AP227" s="673"/>
      <c r="AQ227" s="683"/>
      <c r="AR227" s="684"/>
      <c r="AS227" s="684"/>
      <c r="AT227" s="24" t="s">
        <v>107</v>
      </c>
    </row>
    <row r="229" spans="3:46" ht="15" customHeight="1">
      <c r="C229" t="s">
        <v>231</v>
      </c>
    </row>
    <row r="230" spans="3:46" ht="24.75" customHeight="1">
      <c r="D230" s="227" t="s">
        <v>108</v>
      </c>
      <c r="E230" s="227"/>
      <c r="F230" s="227"/>
      <c r="G230" s="227"/>
      <c r="H230" s="227"/>
      <c r="I230" s="310" t="s">
        <v>109</v>
      </c>
      <c r="J230" s="311"/>
      <c r="K230" s="311"/>
      <c r="L230" s="311"/>
      <c r="M230" s="311"/>
      <c r="N230" s="311"/>
      <c r="O230" s="311"/>
      <c r="P230" s="311"/>
      <c r="Q230" s="311"/>
      <c r="R230" s="311"/>
      <c r="S230" s="311"/>
      <c r="T230" s="311"/>
      <c r="U230" s="312"/>
      <c r="V230" s="227" t="s">
        <v>110</v>
      </c>
      <c r="W230" s="227"/>
      <c r="X230" s="227"/>
      <c r="Y230" s="227"/>
      <c r="Z230" s="227"/>
      <c r="AA230" s="227"/>
      <c r="AB230" s="227"/>
      <c r="AC230" s="227"/>
      <c r="AD230" s="227"/>
      <c r="AE230" s="310" t="s">
        <v>111</v>
      </c>
      <c r="AF230" s="311"/>
      <c r="AG230" s="311"/>
      <c r="AH230" s="311"/>
      <c r="AI230" s="311"/>
      <c r="AJ230" s="312"/>
      <c r="AK230" s="313" t="s">
        <v>113</v>
      </c>
      <c r="AL230" s="314"/>
      <c r="AM230" s="314"/>
      <c r="AN230" s="314"/>
      <c r="AO230" s="314"/>
      <c r="AP230" s="315"/>
      <c r="AQ230" s="228" t="s">
        <v>112</v>
      </c>
      <c r="AR230" s="228"/>
      <c r="AS230" s="228"/>
      <c r="AT230" s="228"/>
    </row>
    <row r="231" spans="3:46" ht="24.75" customHeight="1">
      <c r="D231" s="682"/>
      <c r="E231" s="682"/>
      <c r="F231" s="682"/>
      <c r="G231" s="682"/>
      <c r="H231" s="682"/>
      <c r="I231" s="593"/>
      <c r="J231" s="594"/>
      <c r="K231" s="594"/>
      <c r="L231" s="594"/>
      <c r="M231" s="594"/>
      <c r="N231" s="594"/>
      <c r="O231" s="594"/>
      <c r="P231" s="594"/>
      <c r="Q231" s="594"/>
      <c r="R231" s="594"/>
      <c r="S231" s="594"/>
      <c r="T231" s="594"/>
      <c r="U231" s="595"/>
      <c r="V231" s="682"/>
      <c r="W231" s="682"/>
      <c r="X231" s="682"/>
      <c r="Y231" s="682"/>
      <c r="Z231" s="682"/>
      <c r="AA231" s="682"/>
      <c r="AB231" s="682"/>
      <c r="AC231" s="682"/>
      <c r="AD231" s="682"/>
      <c r="AE231" s="593"/>
      <c r="AF231" s="594"/>
      <c r="AG231" s="594"/>
      <c r="AH231" s="594"/>
      <c r="AI231" s="594"/>
      <c r="AJ231" s="595"/>
      <c r="AK231" s="671"/>
      <c r="AL231" s="672"/>
      <c r="AM231" s="672"/>
      <c r="AN231" s="672"/>
      <c r="AO231" s="672"/>
      <c r="AP231" s="673"/>
      <c r="AQ231" s="683"/>
      <c r="AR231" s="684"/>
      <c r="AS231" s="684"/>
      <c r="AT231" s="24" t="s">
        <v>107</v>
      </c>
    </row>
    <row r="232" spans="3:46" ht="24.75" customHeight="1">
      <c r="D232" s="682"/>
      <c r="E232" s="682"/>
      <c r="F232" s="682"/>
      <c r="G232" s="682"/>
      <c r="H232" s="682"/>
      <c r="I232" s="593"/>
      <c r="J232" s="594"/>
      <c r="K232" s="594"/>
      <c r="L232" s="594"/>
      <c r="M232" s="594"/>
      <c r="N232" s="594"/>
      <c r="O232" s="594"/>
      <c r="P232" s="594"/>
      <c r="Q232" s="594"/>
      <c r="R232" s="594"/>
      <c r="S232" s="594"/>
      <c r="T232" s="594"/>
      <c r="U232" s="595"/>
      <c r="V232" s="682"/>
      <c r="W232" s="682"/>
      <c r="X232" s="682"/>
      <c r="Y232" s="682"/>
      <c r="Z232" s="682"/>
      <c r="AA232" s="682"/>
      <c r="AB232" s="682"/>
      <c r="AC232" s="682"/>
      <c r="AD232" s="682"/>
      <c r="AE232" s="593"/>
      <c r="AF232" s="594"/>
      <c r="AG232" s="594"/>
      <c r="AH232" s="594"/>
      <c r="AI232" s="594"/>
      <c r="AJ232" s="595"/>
      <c r="AK232" s="671"/>
      <c r="AL232" s="672"/>
      <c r="AM232" s="672"/>
      <c r="AN232" s="672"/>
      <c r="AO232" s="672"/>
      <c r="AP232" s="673"/>
      <c r="AQ232" s="683"/>
      <c r="AR232" s="684"/>
      <c r="AS232" s="684"/>
      <c r="AT232" s="24" t="s">
        <v>107</v>
      </c>
    </row>
    <row r="233" spans="3:46" ht="24.75" customHeight="1">
      <c r="D233" s="682"/>
      <c r="E233" s="682"/>
      <c r="F233" s="682"/>
      <c r="G233" s="682"/>
      <c r="H233" s="682"/>
      <c r="I233" s="593"/>
      <c r="J233" s="594"/>
      <c r="K233" s="594"/>
      <c r="L233" s="594"/>
      <c r="M233" s="594"/>
      <c r="N233" s="594"/>
      <c r="O233" s="594"/>
      <c r="P233" s="594"/>
      <c r="Q233" s="594"/>
      <c r="R233" s="594"/>
      <c r="S233" s="594"/>
      <c r="T233" s="594"/>
      <c r="U233" s="595"/>
      <c r="V233" s="682"/>
      <c r="W233" s="682"/>
      <c r="X233" s="682"/>
      <c r="Y233" s="682"/>
      <c r="Z233" s="682"/>
      <c r="AA233" s="682"/>
      <c r="AB233" s="682"/>
      <c r="AC233" s="682"/>
      <c r="AD233" s="682"/>
      <c r="AE233" s="593"/>
      <c r="AF233" s="594"/>
      <c r="AG233" s="594"/>
      <c r="AH233" s="594"/>
      <c r="AI233" s="594"/>
      <c r="AJ233" s="595"/>
      <c r="AK233" s="671"/>
      <c r="AL233" s="672"/>
      <c r="AM233" s="672"/>
      <c r="AN233" s="672"/>
      <c r="AO233" s="672"/>
      <c r="AP233" s="673"/>
      <c r="AQ233" s="683"/>
      <c r="AR233" s="684"/>
      <c r="AS233" s="684"/>
      <c r="AT233" s="24" t="s">
        <v>107</v>
      </c>
    </row>
    <row r="234" spans="3:46" ht="24.75" customHeight="1">
      <c r="D234" s="682"/>
      <c r="E234" s="682"/>
      <c r="F234" s="682"/>
      <c r="G234" s="682"/>
      <c r="H234" s="682"/>
      <c r="I234" s="593"/>
      <c r="J234" s="594"/>
      <c r="K234" s="594"/>
      <c r="L234" s="594"/>
      <c r="M234" s="594"/>
      <c r="N234" s="594"/>
      <c r="O234" s="594"/>
      <c r="P234" s="594"/>
      <c r="Q234" s="594"/>
      <c r="R234" s="594"/>
      <c r="S234" s="594"/>
      <c r="T234" s="594"/>
      <c r="U234" s="595"/>
      <c r="V234" s="682"/>
      <c r="W234" s="682"/>
      <c r="X234" s="682"/>
      <c r="Y234" s="682"/>
      <c r="Z234" s="682"/>
      <c r="AA234" s="682"/>
      <c r="AB234" s="682"/>
      <c r="AC234" s="682"/>
      <c r="AD234" s="682"/>
      <c r="AE234" s="593"/>
      <c r="AF234" s="594"/>
      <c r="AG234" s="594"/>
      <c r="AH234" s="594"/>
      <c r="AI234" s="594"/>
      <c r="AJ234" s="595"/>
      <c r="AK234" s="671"/>
      <c r="AL234" s="672"/>
      <c r="AM234" s="672"/>
      <c r="AN234" s="672"/>
      <c r="AO234" s="672"/>
      <c r="AP234" s="673"/>
      <c r="AQ234" s="683"/>
      <c r="AR234" s="684"/>
      <c r="AS234" s="684"/>
      <c r="AT234" s="24" t="s">
        <v>107</v>
      </c>
    </row>
    <row r="235" spans="3:46" ht="24.75" customHeight="1">
      <c r="D235" s="682"/>
      <c r="E235" s="682"/>
      <c r="F235" s="682"/>
      <c r="G235" s="682"/>
      <c r="H235" s="682"/>
      <c r="I235" s="593"/>
      <c r="J235" s="594"/>
      <c r="K235" s="594"/>
      <c r="L235" s="594"/>
      <c r="M235" s="594"/>
      <c r="N235" s="594"/>
      <c r="O235" s="594"/>
      <c r="P235" s="594"/>
      <c r="Q235" s="594"/>
      <c r="R235" s="594"/>
      <c r="S235" s="594"/>
      <c r="T235" s="594"/>
      <c r="U235" s="595"/>
      <c r="V235" s="682"/>
      <c r="W235" s="682"/>
      <c r="X235" s="682"/>
      <c r="Y235" s="682"/>
      <c r="Z235" s="682"/>
      <c r="AA235" s="682"/>
      <c r="AB235" s="682"/>
      <c r="AC235" s="682"/>
      <c r="AD235" s="682"/>
      <c r="AE235" s="593"/>
      <c r="AF235" s="594"/>
      <c r="AG235" s="594"/>
      <c r="AH235" s="594"/>
      <c r="AI235" s="594"/>
      <c r="AJ235" s="595"/>
      <c r="AK235" s="671"/>
      <c r="AL235" s="672"/>
      <c r="AM235" s="672"/>
      <c r="AN235" s="672"/>
      <c r="AO235" s="672"/>
      <c r="AP235" s="673"/>
      <c r="AQ235" s="683"/>
      <c r="AR235" s="684"/>
      <c r="AS235" s="684"/>
      <c r="AT235" s="24" t="s">
        <v>107</v>
      </c>
    </row>
    <row r="237" spans="3:46" ht="15" customHeight="1">
      <c r="C237" t="s">
        <v>232</v>
      </c>
    </row>
    <row r="238" spans="3:46" ht="15" customHeight="1">
      <c r="C238" t="s">
        <v>114</v>
      </c>
    </row>
    <row r="240" spans="3:46" ht="13.5">
      <c r="D240" t="s">
        <v>247</v>
      </c>
      <c r="K240" s="687"/>
      <c r="L240" s="688"/>
      <c r="M240" s="688"/>
      <c r="N240" s="688"/>
      <c r="O240" s="688"/>
      <c r="P240" s="688"/>
      <c r="Q240" s="688"/>
      <c r="R240" s="688"/>
      <c r="S240" s="688"/>
      <c r="T240" s="688"/>
    </row>
    <row r="241" spans="3:48" ht="13.5">
      <c r="K241" s="13"/>
      <c r="L241" s="14"/>
      <c r="M241" s="14"/>
      <c r="N241" s="14"/>
      <c r="O241" s="14"/>
      <c r="P241" s="14"/>
      <c r="Q241" s="14"/>
      <c r="R241" s="14"/>
      <c r="S241" s="14"/>
      <c r="T241" s="14"/>
    </row>
    <row r="242" spans="3:48" ht="13.5">
      <c r="D242" t="s">
        <v>115</v>
      </c>
      <c r="K242" s="6" t="s">
        <v>118</v>
      </c>
      <c r="L242" s="6"/>
      <c r="M242" s="689"/>
      <c r="N242" s="689"/>
      <c r="O242" s="689"/>
      <c r="P242" s="689"/>
      <c r="Q242" s="689"/>
      <c r="R242" s="689"/>
      <c r="S242" s="689"/>
      <c r="T242" s="689"/>
      <c r="V242" s="6" t="s">
        <v>42</v>
      </c>
      <c r="W242" s="6"/>
      <c r="X242" s="690"/>
      <c r="Y242" s="689"/>
      <c r="Z242" s="689"/>
      <c r="AA242" s="689"/>
      <c r="AB242" s="689"/>
      <c r="AC242" s="689"/>
      <c r="AD242" s="689"/>
      <c r="AE242" s="689"/>
    </row>
    <row r="243" spans="3:48" ht="13.5"/>
    <row r="244" spans="3:48" ht="15" customHeight="1">
      <c r="D244" t="s">
        <v>116</v>
      </c>
    </row>
    <row r="246" spans="3:48" ht="15" customHeight="1">
      <c r="C246" t="s">
        <v>117</v>
      </c>
    </row>
    <row r="248" spans="3:48" ht="15" customHeight="1">
      <c r="E248" t="s">
        <v>123</v>
      </c>
      <c r="N248" s="52"/>
      <c r="O248" s="52" t="s">
        <v>124</v>
      </c>
      <c r="P248" s="52"/>
      <c r="Q248" s="52"/>
      <c r="T248" t="s">
        <v>125</v>
      </c>
      <c r="AC248" s="52" t="s">
        <v>124</v>
      </c>
      <c r="AD248" s="52"/>
      <c r="AE248" s="52"/>
    </row>
    <row r="250" spans="3:48" ht="15" customHeight="1">
      <c r="C250" t="s">
        <v>233</v>
      </c>
    </row>
    <row r="251" spans="3:48" ht="15" customHeight="1">
      <c r="D251" s="227"/>
      <c r="E251" s="227"/>
      <c r="F251" s="227"/>
      <c r="G251" s="227"/>
      <c r="H251" s="227"/>
      <c r="I251" s="227"/>
      <c r="J251" s="227" t="s">
        <v>130</v>
      </c>
      <c r="K251" s="227"/>
      <c r="L251" s="227"/>
      <c r="M251" s="227"/>
      <c r="N251" s="227"/>
      <c r="O251" s="227"/>
      <c r="P251" s="227"/>
      <c r="Q251" s="227"/>
      <c r="R251" s="227"/>
      <c r="S251" s="227"/>
      <c r="T251" s="227" t="s">
        <v>131</v>
      </c>
      <c r="U251" s="227"/>
      <c r="V251" s="227"/>
      <c r="W251" s="227"/>
      <c r="X251" s="227"/>
      <c r="Y251" s="227"/>
      <c r="Z251" s="227"/>
      <c r="AA251" s="227"/>
      <c r="AB251" s="227"/>
      <c r="AC251" s="227"/>
      <c r="AD251" s="227"/>
      <c r="AE251" s="227"/>
      <c r="AF251" s="227"/>
      <c r="AG251" s="227"/>
      <c r="AH251" s="227"/>
    </row>
    <row r="252" spans="3:48" ht="15" customHeight="1">
      <c r="D252" s="227" t="s">
        <v>127</v>
      </c>
      <c r="E252" s="227"/>
      <c r="F252" s="227"/>
      <c r="G252" s="227"/>
      <c r="H252" s="227"/>
      <c r="I252" s="227"/>
      <c r="J252" s="682"/>
      <c r="K252" s="682"/>
      <c r="L252" s="682"/>
      <c r="M252" s="682"/>
      <c r="N252" s="682"/>
      <c r="O252" s="682"/>
      <c r="P252" s="682"/>
      <c r="Q252" s="682"/>
      <c r="R252" s="682"/>
      <c r="S252" s="682"/>
      <c r="T252" s="682"/>
      <c r="U252" s="682"/>
      <c r="V252" s="682"/>
      <c r="W252" s="682"/>
      <c r="X252" s="682"/>
      <c r="Y252" s="682"/>
      <c r="Z252" s="682"/>
      <c r="AA252" s="682"/>
      <c r="AB252" s="682"/>
      <c r="AC252" s="682"/>
      <c r="AD252" s="682"/>
      <c r="AE252" s="682"/>
      <c r="AF252" s="682"/>
      <c r="AG252" s="682"/>
      <c r="AH252" s="682"/>
    </row>
    <row r="253" spans="3:48" ht="15" customHeight="1">
      <c r="D253" s="227" t="s">
        <v>128</v>
      </c>
      <c r="E253" s="227"/>
      <c r="F253" s="227"/>
      <c r="G253" s="227"/>
      <c r="H253" s="227"/>
      <c r="I253" s="227"/>
      <c r="J253" s="682"/>
      <c r="K253" s="682"/>
      <c r="L253" s="682"/>
      <c r="M253" s="682"/>
      <c r="N253" s="682"/>
      <c r="O253" s="682"/>
      <c r="P253" s="682"/>
      <c r="Q253" s="682"/>
      <c r="R253" s="682"/>
      <c r="S253" s="682"/>
      <c r="T253" s="682"/>
      <c r="U253" s="682"/>
      <c r="V253" s="682"/>
      <c r="W253" s="682"/>
      <c r="X253" s="682"/>
      <c r="Y253" s="682"/>
      <c r="Z253" s="682"/>
      <c r="AA253" s="682"/>
      <c r="AB253" s="682"/>
      <c r="AC253" s="682"/>
      <c r="AD253" s="682"/>
      <c r="AE253" s="682"/>
      <c r="AF253" s="682"/>
      <c r="AG253" s="682"/>
      <c r="AH253" s="682"/>
    </row>
    <row r="254" spans="3:48" ht="15" customHeight="1">
      <c r="D254" s="227" t="s">
        <v>129</v>
      </c>
      <c r="E254" s="227"/>
      <c r="F254" s="227"/>
      <c r="G254" s="227"/>
      <c r="H254" s="227"/>
      <c r="I254" s="227"/>
      <c r="J254" s="682"/>
      <c r="K254" s="682"/>
      <c r="L254" s="682"/>
      <c r="M254" s="682"/>
      <c r="N254" s="682"/>
      <c r="O254" s="682"/>
      <c r="P254" s="682"/>
      <c r="Q254" s="682"/>
      <c r="R254" s="682"/>
      <c r="S254" s="682"/>
      <c r="T254" s="682"/>
      <c r="U254" s="682"/>
      <c r="V254" s="682"/>
      <c r="W254" s="682"/>
      <c r="X254" s="682"/>
      <c r="Y254" s="682"/>
      <c r="Z254" s="682"/>
      <c r="AA254" s="682"/>
      <c r="AB254" s="682"/>
      <c r="AC254" s="682"/>
      <c r="AD254" s="682"/>
      <c r="AE254" s="682"/>
      <c r="AF254" s="682"/>
      <c r="AG254" s="682"/>
      <c r="AH254" s="682"/>
    </row>
    <row r="256" spans="3:48" ht="15" customHeight="1">
      <c r="C256" s="19" t="s">
        <v>234</v>
      </c>
      <c r="D256" s="20"/>
      <c r="E256" s="20"/>
      <c r="F256" s="20"/>
      <c r="G256" s="20"/>
      <c r="H256" s="20"/>
      <c r="I256" s="20"/>
      <c r="J256" s="20"/>
      <c r="K256" s="17"/>
      <c r="L256" s="17"/>
      <c r="M256" s="17"/>
      <c r="N256" s="17"/>
      <c r="O256" s="17"/>
      <c r="P256" s="17"/>
      <c r="Q256" s="17"/>
      <c r="R256" s="17"/>
      <c r="S256" s="17"/>
      <c r="T256" s="17"/>
      <c r="U256" s="17"/>
      <c r="V256" s="17"/>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row>
    <row r="257" spans="3:48" ht="15" customHeight="1">
      <c r="C257" s="17"/>
      <c r="D257" s="324"/>
      <c r="E257" s="324"/>
      <c r="F257" s="324"/>
      <c r="G257" s="324"/>
      <c r="H257" s="324"/>
      <c r="I257" s="324"/>
      <c r="J257" s="324"/>
      <c r="K257" s="324"/>
      <c r="L257" s="324" t="s">
        <v>248</v>
      </c>
      <c r="M257" s="324"/>
      <c r="N257" s="324"/>
      <c r="O257" s="324"/>
      <c r="P257" s="324"/>
      <c r="Q257" s="324" t="s">
        <v>132</v>
      </c>
      <c r="R257" s="324"/>
      <c r="S257" s="324"/>
      <c r="T257" s="324"/>
      <c r="U257" s="324"/>
      <c r="V257" s="325" t="s">
        <v>137</v>
      </c>
      <c r="W257" s="326"/>
      <c r="X257" s="326"/>
      <c r="Y257" s="326"/>
      <c r="Z257" s="326"/>
      <c r="AA257" s="326"/>
      <c r="AB257" s="326"/>
      <c r="AC257" s="326"/>
      <c r="AD257" s="326"/>
      <c r="AE257" s="326"/>
      <c r="AF257" s="326"/>
      <c r="AG257" s="326"/>
      <c r="AH257" s="327"/>
      <c r="AI257" s="17"/>
      <c r="AJ257" s="17"/>
      <c r="AK257" s="17"/>
      <c r="AL257" s="17"/>
      <c r="AM257" s="17"/>
      <c r="AN257" s="17"/>
      <c r="AO257" s="17"/>
      <c r="AP257" s="17"/>
      <c r="AQ257" s="17"/>
      <c r="AR257" s="17"/>
      <c r="AS257" s="17"/>
      <c r="AT257" s="17"/>
      <c r="AU257" s="17"/>
      <c r="AV257" s="17"/>
    </row>
    <row r="258" spans="3:48" ht="15" customHeight="1">
      <c r="C258" s="17"/>
      <c r="D258" s="250" t="s">
        <v>133</v>
      </c>
      <c r="E258" s="250"/>
      <c r="F258" s="250"/>
      <c r="G258" s="250"/>
      <c r="H258" s="250"/>
      <c r="I258" s="250"/>
      <c r="J258" s="250"/>
      <c r="K258" s="250"/>
      <c r="L258" s="685"/>
      <c r="M258" s="685"/>
      <c r="N258" s="685"/>
      <c r="O258" s="685"/>
      <c r="P258" s="685"/>
      <c r="Q258" s="685"/>
      <c r="R258" s="685"/>
      <c r="S258" s="685"/>
      <c r="T258" s="685"/>
      <c r="U258" s="685"/>
      <c r="V258" s="686"/>
      <c r="W258" s="686"/>
      <c r="X258" s="686"/>
      <c r="Y258" s="686"/>
      <c r="Z258" s="686"/>
      <c r="AA258" s="686"/>
      <c r="AB258" s="686"/>
      <c r="AC258" s="686"/>
      <c r="AD258" s="686"/>
      <c r="AE258" s="686"/>
      <c r="AF258" s="686"/>
      <c r="AG258" s="686"/>
      <c r="AH258" s="686"/>
      <c r="AI258" s="17"/>
      <c r="AJ258" s="17"/>
      <c r="AK258" s="17"/>
      <c r="AL258" s="17"/>
      <c r="AM258" s="17"/>
      <c r="AN258" s="17"/>
      <c r="AO258" s="17"/>
      <c r="AP258" s="17"/>
      <c r="AQ258" s="17"/>
      <c r="AR258" s="17"/>
      <c r="AS258" s="17"/>
      <c r="AT258" s="17"/>
      <c r="AU258" s="17"/>
      <c r="AV258" s="17"/>
    </row>
    <row r="259" spans="3:48" ht="15" customHeight="1">
      <c r="C259" s="17"/>
      <c r="D259" s="250" t="s">
        <v>138</v>
      </c>
      <c r="E259" s="250"/>
      <c r="F259" s="250"/>
      <c r="G259" s="250"/>
      <c r="H259" s="250"/>
      <c r="I259" s="250"/>
      <c r="J259" s="250"/>
      <c r="K259" s="250"/>
      <c r="L259" s="685"/>
      <c r="M259" s="685"/>
      <c r="N259" s="685"/>
      <c r="O259" s="685"/>
      <c r="P259" s="685"/>
      <c r="Q259" s="685"/>
      <c r="R259" s="685"/>
      <c r="S259" s="685"/>
      <c r="T259" s="685"/>
      <c r="U259" s="685"/>
      <c r="V259" s="686"/>
      <c r="W259" s="686"/>
      <c r="X259" s="686"/>
      <c r="Y259" s="686"/>
      <c r="Z259" s="686"/>
      <c r="AA259" s="686"/>
      <c r="AB259" s="686"/>
      <c r="AC259" s="686"/>
      <c r="AD259" s="686"/>
      <c r="AE259" s="686"/>
      <c r="AF259" s="686"/>
      <c r="AG259" s="686"/>
      <c r="AH259" s="686"/>
      <c r="AI259" s="17"/>
      <c r="AJ259" s="17"/>
      <c r="AK259" s="17"/>
      <c r="AL259" s="17"/>
      <c r="AM259" s="17"/>
      <c r="AN259" s="17"/>
      <c r="AO259" s="17"/>
      <c r="AP259" s="17"/>
      <c r="AQ259" s="17"/>
      <c r="AR259" s="17"/>
      <c r="AS259" s="17"/>
      <c r="AT259" s="17"/>
      <c r="AU259" s="17"/>
      <c r="AV259" s="17"/>
    </row>
    <row r="260" spans="3:48" ht="15" customHeight="1">
      <c r="C260" s="17"/>
      <c r="D260" s="250" t="s">
        <v>134</v>
      </c>
      <c r="E260" s="250"/>
      <c r="F260" s="250"/>
      <c r="G260" s="250"/>
      <c r="H260" s="250"/>
      <c r="I260" s="250"/>
      <c r="J260" s="250"/>
      <c r="K260" s="250"/>
      <c r="L260" s="685"/>
      <c r="M260" s="685"/>
      <c r="N260" s="685"/>
      <c r="O260" s="685"/>
      <c r="P260" s="685"/>
      <c r="Q260" s="685"/>
      <c r="R260" s="685"/>
      <c r="S260" s="685"/>
      <c r="T260" s="685"/>
      <c r="U260" s="685"/>
      <c r="V260" s="686"/>
      <c r="W260" s="686"/>
      <c r="X260" s="686"/>
      <c r="Y260" s="686"/>
      <c r="Z260" s="686"/>
      <c r="AA260" s="686"/>
      <c r="AB260" s="686"/>
      <c r="AC260" s="686"/>
      <c r="AD260" s="686"/>
      <c r="AE260" s="686"/>
      <c r="AF260" s="686"/>
      <c r="AG260" s="686"/>
      <c r="AH260" s="686"/>
      <c r="AI260" s="17"/>
      <c r="AJ260" s="17"/>
      <c r="AK260" s="17"/>
      <c r="AL260" s="17"/>
      <c r="AM260" s="17"/>
      <c r="AN260" s="17"/>
      <c r="AO260" s="17"/>
      <c r="AP260" s="17"/>
      <c r="AQ260" s="17"/>
      <c r="AR260" s="17"/>
      <c r="AS260" s="17"/>
      <c r="AT260" s="17"/>
      <c r="AU260" s="17"/>
      <c r="AV260" s="17"/>
    </row>
    <row r="261" spans="3:48" ht="15" customHeight="1">
      <c r="C261" s="17"/>
      <c r="D261" s="250" t="s">
        <v>135</v>
      </c>
      <c r="E261" s="250"/>
      <c r="F261" s="250"/>
      <c r="G261" s="250"/>
      <c r="H261" s="250"/>
      <c r="I261" s="250"/>
      <c r="J261" s="250"/>
      <c r="K261" s="250"/>
      <c r="L261" s="685"/>
      <c r="M261" s="685"/>
      <c r="N261" s="685"/>
      <c r="O261" s="685"/>
      <c r="P261" s="685"/>
      <c r="Q261" s="685"/>
      <c r="R261" s="685"/>
      <c r="S261" s="685"/>
      <c r="T261" s="685"/>
      <c r="U261" s="685"/>
      <c r="V261" s="686"/>
      <c r="W261" s="686"/>
      <c r="X261" s="686"/>
      <c r="Y261" s="686"/>
      <c r="Z261" s="686"/>
      <c r="AA261" s="686"/>
      <c r="AB261" s="686"/>
      <c r="AC261" s="686"/>
      <c r="AD261" s="686"/>
      <c r="AE261" s="686"/>
      <c r="AF261" s="686"/>
      <c r="AG261" s="686"/>
      <c r="AH261" s="686"/>
      <c r="AI261" s="17"/>
      <c r="AJ261" s="17"/>
      <c r="AK261" s="17"/>
      <c r="AL261" s="17"/>
      <c r="AM261" s="17"/>
      <c r="AN261" s="17"/>
      <c r="AO261" s="17"/>
      <c r="AP261" s="17"/>
      <c r="AQ261" s="17"/>
      <c r="AR261" s="17"/>
      <c r="AS261" s="17"/>
      <c r="AT261" s="17"/>
      <c r="AU261" s="17"/>
      <c r="AV261" s="17"/>
    </row>
    <row r="262" spans="3:48" ht="15" customHeight="1">
      <c r="C262" s="17"/>
      <c r="D262" s="250" t="s">
        <v>136</v>
      </c>
      <c r="E262" s="250"/>
      <c r="F262" s="250"/>
      <c r="G262" s="250"/>
      <c r="H262" s="250"/>
      <c r="I262" s="250"/>
      <c r="J262" s="250"/>
      <c r="K262" s="250"/>
      <c r="L262" s="685"/>
      <c r="M262" s="685"/>
      <c r="N262" s="685"/>
      <c r="O262" s="685"/>
      <c r="P262" s="685"/>
      <c r="Q262" s="685"/>
      <c r="R262" s="685"/>
      <c r="S262" s="685"/>
      <c r="T262" s="685"/>
      <c r="U262" s="685"/>
      <c r="V262" s="686"/>
      <c r="W262" s="686"/>
      <c r="X262" s="686"/>
      <c r="Y262" s="686"/>
      <c r="Z262" s="686"/>
      <c r="AA262" s="686"/>
      <c r="AB262" s="686"/>
      <c r="AC262" s="686"/>
      <c r="AD262" s="686"/>
      <c r="AE262" s="686"/>
      <c r="AF262" s="686"/>
      <c r="AG262" s="686"/>
      <c r="AH262" s="686"/>
      <c r="AI262" s="17"/>
      <c r="AJ262" s="17"/>
      <c r="AK262" s="17"/>
      <c r="AL262" s="17"/>
      <c r="AM262" s="17"/>
      <c r="AN262" s="17"/>
      <c r="AO262" s="17"/>
      <c r="AP262" s="17"/>
      <c r="AQ262" s="17"/>
      <c r="AR262" s="17"/>
      <c r="AS262" s="17"/>
      <c r="AT262" s="17"/>
      <c r="AU262" s="17"/>
      <c r="AV262" s="17"/>
    </row>
    <row r="263" spans="3:48" ht="15" customHeight="1">
      <c r="C263" s="17"/>
      <c r="D263" s="250" t="s">
        <v>253</v>
      </c>
      <c r="E263" s="250"/>
      <c r="F263" s="250"/>
      <c r="G263" s="250"/>
      <c r="H263" s="250"/>
      <c r="I263" s="250"/>
      <c r="J263" s="250"/>
      <c r="K263" s="250"/>
      <c r="L263" s="685"/>
      <c r="M263" s="685"/>
      <c r="N263" s="685"/>
      <c r="O263" s="685"/>
      <c r="P263" s="685"/>
      <c r="Q263" s="685"/>
      <c r="R263" s="685"/>
      <c r="S263" s="685"/>
      <c r="T263" s="685"/>
      <c r="U263" s="685"/>
      <c r="V263" s="686"/>
      <c r="W263" s="686"/>
      <c r="X263" s="686"/>
      <c r="Y263" s="686"/>
      <c r="Z263" s="686"/>
      <c r="AA263" s="686"/>
      <c r="AB263" s="686"/>
      <c r="AC263" s="686"/>
      <c r="AD263" s="686"/>
      <c r="AE263" s="686"/>
      <c r="AF263" s="686"/>
      <c r="AG263" s="686"/>
      <c r="AH263" s="686"/>
      <c r="AI263" s="17"/>
      <c r="AJ263" s="17"/>
      <c r="AK263" s="17"/>
      <c r="AL263" s="17"/>
      <c r="AM263" s="17"/>
      <c r="AN263" s="17"/>
      <c r="AO263" s="17"/>
      <c r="AP263" s="17"/>
      <c r="AQ263" s="17"/>
      <c r="AR263" s="17"/>
      <c r="AS263" s="17"/>
      <c r="AT263" s="17"/>
      <c r="AU263" s="17"/>
      <c r="AV263" s="17"/>
    </row>
    <row r="264" spans="3:48" ht="15" customHeight="1">
      <c r="C264" s="17"/>
      <c r="D264" s="250" t="s">
        <v>254</v>
      </c>
      <c r="E264" s="250"/>
      <c r="F264" s="250"/>
      <c r="G264" s="250"/>
      <c r="H264" s="250"/>
      <c r="I264" s="250"/>
      <c r="J264" s="250"/>
      <c r="K264" s="250"/>
      <c r="L264" s="685"/>
      <c r="M264" s="685"/>
      <c r="N264" s="685"/>
      <c r="O264" s="685"/>
      <c r="P264" s="685"/>
      <c r="Q264" s="685"/>
      <c r="R264" s="685"/>
      <c r="S264" s="685"/>
      <c r="T264" s="685"/>
      <c r="U264" s="685"/>
      <c r="V264" s="686"/>
      <c r="W264" s="686"/>
      <c r="X264" s="686"/>
      <c r="Y264" s="686"/>
      <c r="Z264" s="686"/>
      <c r="AA264" s="686"/>
      <c r="AB264" s="686"/>
      <c r="AC264" s="686"/>
      <c r="AD264" s="686"/>
      <c r="AE264" s="686"/>
      <c r="AF264" s="686"/>
      <c r="AG264" s="686"/>
      <c r="AH264" s="686"/>
      <c r="AI264" s="17"/>
      <c r="AJ264" s="17"/>
      <c r="AK264" s="17"/>
      <c r="AL264" s="17"/>
      <c r="AM264" s="17"/>
      <c r="AN264" s="17"/>
      <c r="AO264" s="17"/>
      <c r="AP264" s="17"/>
      <c r="AQ264" s="17"/>
      <c r="AR264" s="17"/>
      <c r="AS264" s="17"/>
      <c r="AT264" s="17"/>
      <c r="AU264" s="17"/>
      <c r="AV264" s="17"/>
    </row>
    <row r="265" spans="3:48" ht="15" customHeight="1">
      <c r="C265" s="17"/>
      <c r="D265" s="250" t="s">
        <v>255</v>
      </c>
      <c r="E265" s="250"/>
      <c r="F265" s="250"/>
      <c r="G265" s="250"/>
      <c r="H265" s="250"/>
      <c r="I265" s="250"/>
      <c r="J265" s="250"/>
      <c r="K265" s="250"/>
      <c r="L265" s="685"/>
      <c r="M265" s="685"/>
      <c r="N265" s="685"/>
      <c r="O265" s="685"/>
      <c r="P265" s="685"/>
      <c r="Q265" s="685"/>
      <c r="R265" s="685"/>
      <c r="S265" s="685"/>
      <c r="T265" s="685"/>
      <c r="U265" s="685"/>
      <c r="V265" s="686"/>
      <c r="W265" s="686"/>
      <c r="X265" s="686"/>
      <c r="Y265" s="686"/>
      <c r="Z265" s="686"/>
      <c r="AA265" s="686"/>
      <c r="AB265" s="686"/>
      <c r="AC265" s="686"/>
      <c r="AD265" s="686"/>
      <c r="AE265" s="686"/>
      <c r="AF265" s="686"/>
      <c r="AG265" s="686"/>
      <c r="AH265" s="686"/>
      <c r="AI265" s="17"/>
      <c r="AJ265" s="17"/>
      <c r="AK265" s="17"/>
      <c r="AL265" s="17"/>
      <c r="AM265" s="17"/>
      <c r="AN265" s="17"/>
      <c r="AO265" s="17"/>
      <c r="AP265" s="17"/>
      <c r="AQ265" s="17"/>
      <c r="AR265" s="17"/>
      <c r="AS265" s="17"/>
      <c r="AT265" s="17"/>
      <c r="AU265" s="17"/>
      <c r="AV265" s="17"/>
    </row>
    <row r="266" spans="3:48" ht="15" customHeight="1">
      <c r="C266" s="17"/>
      <c r="D266" s="20" t="s">
        <v>56</v>
      </c>
      <c r="E266" s="20" t="s">
        <v>143</v>
      </c>
      <c r="F266" s="20"/>
      <c r="G266" s="20"/>
      <c r="H266" s="20"/>
      <c r="I266" s="20"/>
      <c r="J266" s="17"/>
      <c r="K266" s="17"/>
      <c r="L266" s="17"/>
      <c r="M266" s="17"/>
      <c r="N266" s="17"/>
      <c r="O266" s="17"/>
      <c r="P266" s="17"/>
      <c r="Q266" s="17"/>
      <c r="R266" s="17"/>
      <c r="S266" s="17"/>
      <c r="T266" s="17"/>
      <c r="U266" s="17"/>
      <c r="V266" s="17"/>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row>
    <row r="267" spans="3:48" ht="15" customHeight="1">
      <c r="C267" s="17"/>
      <c r="D267" s="20" t="s">
        <v>56</v>
      </c>
      <c r="E267" s="20" t="s">
        <v>142</v>
      </c>
      <c r="F267" s="20"/>
      <c r="G267" s="20"/>
      <c r="H267" s="20"/>
      <c r="I267" s="20"/>
      <c r="J267" s="17"/>
      <c r="K267" s="17"/>
      <c r="L267" s="17"/>
      <c r="M267" s="17"/>
      <c r="N267" s="17"/>
      <c r="O267" s="17"/>
      <c r="P267" s="17"/>
      <c r="Q267" s="17"/>
      <c r="R267" s="17"/>
      <c r="S267" s="17"/>
      <c r="T267" s="17"/>
      <c r="U267" s="17"/>
      <c r="V267" s="17"/>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row>
    <row r="268" spans="3:48" ht="15" customHeight="1">
      <c r="C268" s="17"/>
      <c r="D268" s="20" t="s">
        <v>56</v>
      </c>
      <c r="E268" s="20" t="s">
        <v>144</v>
      </c>
      <c r="F268" s="20"/>
      <c r="G268" s="20"/>
      <c r="H268" s="20"/>
      <c r="I268" s="20"/>
      <c r="J268" s="17"/>
      <c r="K268" s="17"/>
      <c r="L268" s="17"/>
      <c r="M268" s="17"/>
      <c r="N268" s="17"/>
      <c r="O268" s="17"/>
      <c r="P268" s="17"/>
      <c r="Q268" s="17"/>
      <c r="R268" s="17"/>
      <c r="S268" s="17"/>
      <c r="T268" s="17"/>
      <c r="U268" s="17"/>
      <c r="V268" s="17"/>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row>
    <row r="269" spans="3:48" ht="15" customHeight="1">
      <c r="C269" s="17"/>
      <c r="D269" s="20" t="s">
        <v>56</v>
      </c>
      <c r="E269" s="20" t="s">
        <v>145</v>
      </c>
      <c r="F269" s="20"/>
      <c r="G269" s="20"/>
      <c r="H269" s="20"/>
      <c r="I269" s="20"/>
      <c r="J269" s="17"/>
      <c r="K269" s="17"/>
      <c r="L269" s="17"/>
      <c r="M269" s="17"/>
      <c r="N269" s="17"/>
      <c r="O269" s="17"/>
      <c r="P269" s="17"/>
      <c r="Q269" s="17"/>
      <c r="R269" s="17"/>
      <c r="S269" s="17"/>
      <c r="T269" s="17"/>
      <c r="U269" s="17"/>
      <c r="V269" s="17"/>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row>
    <row r="270" spans="3:48" ht="15" customHeight="1">
      <c r="C270" s="17"/>
      <c r="D270" s="20" t="s">
        <v>56</v>
      </c>
      <c r="E270" s="323" t="s">
        <v>146</v>
      </c>
      <c r="F270" s="323"/>
      <c r="G270" s="323"/>
      <c r="H270" s="323"/>
      <c r="I270" s="323"/>
      <c r="J270" s="323"/>
      <c r="K270" s="323"/>
      <c r="L270" s="323"/>
      <c r="M270" s="323"/>
      <c r="N270" s="323"/>
      <c r="O270" s="323"/>
      <c r="P270" s="323"/>
      <c r="Q270" s="323"/>
      <c r="R270" s="323"/>
      <c r="S270" s="323"/>
      <c r="T270" s="323"/>
      <c r="U270" s="323"/>
      <c r="V270" s="323"/>
      <c r="W270" s="323"/>
      <c r="X270" s="323"/>
      <c r="Y270" s="323"/>
      <c r="Z270" s="323"/>
      <c r="AA270" s="323"/>
      <c r="AB270" s="323"/>
      <c r="AC270" s="323"/>
      <c r="AD270" s="323"/>
      <c r="AE270" s="323"/>
      <c r="AF270" s="323"/>
      <c r="AG270" s="323"/>
      <c r="AH270" s="323"/>
      <c r="AI270" s="323"/>
      <c r="AJ270" s="323"/>
      <c r="AK270" s="323"/>
      <c r="AL270" s="323"/>
      <c r="AM270" s="323"/>
      <c r="AN270" s="323"/>
      <c r="AO270" s="323"/>
      <c r="AP270" s="323"/>
      <c r="AQ270" s="323"/>
      <c r="AR270" s="323"/>
      <c r="AS270" s="323"/>
      <c r="AT270" s="323"/>
      <c r="AU270" s="17"/>
      <c r="AV270" s="17"/>
    </row>
    <row r="271" spans="3:48" ht="15" customHeight="1">
      <c r="C271" s="17"/>
      <c r="D271" s="20"/>
      <c r="E271" s="323"/>
      <c r="F271" s="323"/>
      <c r="G271" s="323"/>
      <c r="H271" s="323"/>
      <c r="I271" s="323"/>
      <c r="J271" s="323"/>
      <c r="K271" s="323"/>
      <c r="L271" s="323"/>
      <c r="M271" s="323"/>
      <c r="N271" s="323"/>
      <c r="O271" s="323"/>
      <c r="P271" s="323"/>
      <c r="Q271" s="323"/>
      <c r="R271" s="323"/>
      <c r="S271" s="323"/>
      <c r="T271" s="323"/>
      <c r="U271" s="323"/>
      <c r="V271" s="323"/>
      <c r="W271" s="323"/>
      <c r="X271" s="323"/>
      <c r="Y271" s="323"/>
      <c r="Z271" s="323"/>
      <c r="AA271" s="323"/>
      <c r="AB271" s="323"/>
      <c r="AC271" s="323"/>
      <c r="AD271" s="323"/>
      <c r="AE271" s="323"/>
      <c r="AF271" s="323"/>
      <c r="AG271" s="323"/>
      <c r="AH271" s="323"/>
      <c r="AI271" s="323"/>
      <c r="AJ271" s="323"/>
      <c r="AK271" s="323"/>
      <c r="AL271" s="323"/>
      <c r="AM271" s="323"/>
      <c r="AN271" s="323"/>
      <c r="AO271" s="323"/>
      <c r="AP271" s="323"/>
      <c r="AQ271" s="323"/>
      <c r="AR271" s="323"/>
      <c r="AS271" s="323"/>
      <c r="AT271" s="323"/>
      <c r="AU271" s="17"/>
      <c r="AV271" s="17"/>
    </row>
    <row r="272" spans="3:48" ht="15" customHeight="1">
      <c r="C272" s="17"/>
      <c r="D272" s="20" t="s">
        <v>56</v>
      </c>
      <c r="E272" s="20" t="s">
        <v>147</v>
      </c>
      <c r="F272" s="20"/>
      <c r="G272" s="20"/>
      <c r="H272" s="20"/>
      <c r="I272" s="20"/>
      <c r="J272" s="17"/>
      <c r="K272" s="17"/>
      <c r="L272" s="17"/>
      <c r="M272" s="17"/>
      <c r="N272" s="17"/>
      <c r="O272" s="17"/>
      <c r="P272" s="17"/>
      <c r="Q272" s="17"/>
      <c r="R272" s="17"/>
      <c r="S272" s="17"/>
      <c r="T272" s="17"/>
      <c r="U272" s="17"/>
      <c r="V272" s="17"/>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row>
    <row r="273" spans="3:48" ht="15" customHeight="1">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row>
    <row r="274" spans="3:48" ht="15" customHeight="1">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row>
  </sheetData>
  <sheetProtection algorithmName="SHA-512" hashValue="n5XSq29+e3x8qRa+37a1JFtmGZoXPg2H+Ukj37zKH3Wk7cvUZfHoq9RrnGYWlqnJT38OgNkYRWnaoE/nNd2AYQ==" saltValue="QixEU1UQszLln298A1/8fQ==" spinCount="100000" sheet="1" selectLockedCells="1"/>
  <mergeCells count="1048">
    <mergeCell ref="Y140:AE140"/>
    <mergeCell ref="AF140:AI140"/>
    <mergeCell ref="AJ140:AM140"/>
    <mergeCell ref="AN140:AR140"/>
    <mergeCell ref="M141:P141"/>
    <mergeCell ref="Q141:V141"/>
    <mergeCell ref="W141:X141"/>
    <mergeCell ref="Y141:AE141"/>
    <mergeCell ref="AF141:AI141"/>
    <mergeCell ref="AJ141:AM141"/>
    <mergeCell ref="AN141:AR141"/>
    <mergeCell ref="M142:P142"/>
    <mergeCell ref="Q142:V142"/>
    <mergeCell ref="W142:X142"/>
    <mergeCell ref="Y142:AE142"/>
    <mergeCell ref="AF142:AI142"/>
    <mergeCell ref="AJ142:AM142"/>
    <mergeCell ref="AN142:AR142"/>
    <mergeCell ref="AN132:AR132"/>
    <mergeCell ref="Q135:V135"/>
    <mergeCell ref="W135:X135"/>
    <mergeCell ref="Y135:AE135"/>
    <mergeCell ref="AF135:AI135"/>
    <mergeCell ref="AJ135:AM135"/>
    <mergeCell ref="AN135:AR135"/>
    <mergeCell ref="M136:P136"/>
    <mergeCell ref="Q136:V136"/>
    <mergeCell ref="W136:X136"/>
    <mergeCell ref="Y136:AE136"/>
    <mergeCell ref="AF136:AI136"/>
    <mergeCell ref="AJ136:AM136"/>
    <mergeCell ref="AN136:AR136"/>
    <mergeCell ref="M137:P137"/>
    <mergeCell ref="Q137:V137"/>
    <mergeCell ref="W137:X137"/>
    <mergeCell ref="Y137:AE137"/>
    <mergeCell ref="AF137:AI137"/>
    <mergeCell ref="AJ137:AM137"/>
    <mergeCell ref="AN137:AR137"/>
    <mergeCell ref="AF127:AI127"/>
    <mergeCell ref="AJ127:AM127"/>
    <mergeCell ref="AN127:AR127"/>
    <mergeCell ref="M128:P128"/>
    <mergeCell ref="Q128:V128"/>
    <mergeCell ref="W128:X128"/>
    <mergeCell ref="Y128:AE128"/>
    <mergeCell ref="AF128:AI128"/>
    <mergeCell ref="AJ128:AM128"/>
    <mergeCell ref="AN128:AR128"/>
    <mergeCell ref="AN129:AR129"/>
    <mergeCell ref="M130:P130"/>
    <mergeCell ref="Q130:V130"/>
    <mergeCell ref="W130:X130"/>
    <mergeCell ref="Y130:AE130"/>
    <mergeCell ref="AF130:AI130"/>
    <mergeCell ref="AJ130:AM130"/>
    <mergeCell ref="AN130:AR130"/>
    <mergeCell ref="E270:AT271"/>
    <mergeCell ref="C25:AT30"/>
    <mergeCell ref="D264:K264"/>
    <mergeCell ref="L264:P264"/>
    <mergeCell ref="Q264:U264"/>
    <mergeCell ref="V264:AH264"/>
    <mergeCell ref="D265:K265"/>
    <mergeCell ref="L265:P265"/>
    <mergeCell ref="Q265:U265"/>
    <mergeCell ref="V265:AH265"/>
    <mergeCell ref="D262:K262"/>
    <mergeCell ref="L262:P262"/>
    <mergeCell ref="Q262:U262"/>
    <mergeCell ref="V262:AH262"/>
    <mergeCell ref="D263:K263"/>
    <mergeCell ref="L263:P263"/>
    <mergeCell ref="Q263:U263"/>
    <mergeCell ref="V263:AH263"/>
    <mergeCell ref="D260:K260"/>
    <mergeCell ref="L260:P260"/>
    <mergeCell ref="Q260:U260"/>
    <mergeCell ref="V260:AH260"/>
    <mergeCell ref="D261:K261"/>
    <mergeCell ref="L261:P261"/>
    <mergeCell ref="Q261:U261"/>
    <mergeCell ref="V261:AH261"/>
    <mergeCell ref="D258:K258"/>
    <mergeCell ref="L258:P258"/>
    <mergeCell ref="Q258:U258"/>
    <mergeCell ref="V258:AH258"/>
    <mergeCell ref="D259:K259"/>
    <mergeCell ref="L259:P259"/>
    <mergeCell ref="Q259:U259"/>
    <mergeCell ref="V259:AH259"/>
    <mergeCell ref="D254:I254"/>
    <mergeCell ref="J254:S254"/>
    <mergeCell ref="T254:AH254"/>
    <mergeCell ref="D257:K257"/>
    <mergeCell ref="L257:P257"/>
    <mergeCell ref="Q257:U257"/>
    <mergeCell ref="V257:AH257"/>
    <mergeCell ref="D252:I252"/>
    <mergeCell ref="J252:S252"/>
    <mergeCell ref="T252:AH252"/>
    <mergeCell ref="D253:I253"/>
    <mergeCell ref="J253:S253"/>
    <mergeCell ref="T253:AH253"/>
    <mergeCell ref="K240:T240"/>
    <mergeCell ref="M242:T242"/>
    <mergeCell ref="X242:AE242"/>
    <mergeCell ref="D251:I251"/>
    <mergeCell ref="J251:S251"/>
    <mergeCell ref="T251:AH251"/>
    <mergeCell ref="D235:H235"/>
    <mergeCell ref="I235:U235"/>
    <mergeCell ref="V235:AD235"/>
    <mergeCell ref="AE235:AJ235"/>
    <mergeCell ref="AK235:AP235"/>
    <mergeCell ref="AQ235:AS235"/>
    <mergeCell ref="D234:H234"/>
    <mergeCell ref="I234:U234"/>
    <mergeCell ref="V234:AD234"/>
    <mergeCell ref="AE234:AJ234"/>
    <mergeCell ref="AK234:AP234"/>
    <mergeCell ref="AQ234:AS234"/>
    <mergeCell ref="D233:H233"/>
    <mergeCell ref="I233:U233"/>
    <mergeCell ref="V233:AD233"/>
    <mergeCell ref="AE233:AJ233"/>
    <mergeCell ref="AK233:AP233"/>
    <mergeCell ref="AQ233:AS233"/>
    <mergeCell ref="D232:H232"/>
    <mergeCell ref="I232:U232"/>
    <mergeCell ref="V232:AD232"/>
    <mergeCell ref="AE232:AJ232"/>
    <mergeCell ref="AK232:AP232"/>
    <mergeCell ref="AQ232:AS232"/>
    <mergeCell ref="D231:H231"/>
    <mergeCell ref="I231:U231"/>
    <mergeCell ref="V231:AD231"/>
    <mergeCell ref="AE231:AJ231"/>
    <mergeCell ref="AK231:AP231"/>
    <mergeCell ref="AQ231:AS231"/>
    <mergeCell ref="D230:H230"/>
    <mergeCell ref="I230:U230"/>
    <mergeCell ref="V230:AD230"/>
    <mergeCell ref="AE230:AJ230"/>
    <mergeCell ref="AK230:AP230"/>
    <mergeCell ref="AQ230:AT230"/>
    <mergeCell ref="D227:H227"/>
    <mergeCell ref="I227:U227"/>
    <mergeCell ref="V227:AD227"/>
    <mergeCell ref="AE227:AJ227"/>
    <mergeCell ref="AK227:AP227"/>
    <mergeCell ref="AQ227:AS227"/>
    <mergeCell ref="D226:H226"/>
    <mergeCell ref="I226:U226"/>
    <mergeCell ref="V226:AD226"/>
    <mergeCell ref="AE226:AJ226"/>
    <mergeCell ref="AK226:AP226"/>
    <mergeCell ref="AQ226:AS226"/>
    <mergeCell ref="D225:H225"/>
    <mergeCell ref="I225:U225"/>
    <mergeCell ref="V225:AD225"/>
    <mergeCell ref="AE225:AJ225"/>
    <mergeCell ref="AK225:AP225"/>
    <mergeCell ref="AQ225:AT225"/>
    <mergeCell ref="D221:H221"/>
    <mergeCell ref="I221:M221"/>
    <mergeCell ref="N221:AT221"/>
    <mergeCell ref="D222:H222"/>
    <mergeCell ref="I222:M222"/>
    <mergeCell ref="N222:AT222"/>
    <mergeCell ref="D219:H219"/>
    <mergeCell ref="I219:M219"/>
    <mergeCell ref="N219:AT219"/>
    <mergeCell ref="D220:H220"/>
    <mergeCell ref="I220:M220"/>
    <mergeCell ref="N220:AT220"/>
    <mergeCell ref="D209:M210"/>
    <mergeCell ref="N209:R210"/>
    <mergeCell ref="S209:T210"/>
    <mergeCell ref="V209:AT210"/>
    <mergeCell ref="D211:M212"/>
    <mergeCell ref="N211:R212"/>
    <mergeCell ref="S211:T212"/>
    <mergeCell ref="V211:AT212"/>
    <mergeCell ref="D205:M206"/>
    <mergeCell ref="N205:R206"/>
    <mergeCell ref="S205:T206"/>
    <mergeCell ref="V205:AT206"/>
    <mergeCell ref="D207:M208"/>
    <mergeCell ref="N207:R208"/>
    <mergeCell ref="S207:T208"/>
    <mergeCell ref="V207:AT208"/>
    <mergeCell ref="W200:AT201"/>
    <mergeCell ref="R201:S201"/>
    <mergeCell ref="D204:M204"/>
    <mergeCell ref="N204:R204"/>
    <mergeCell ref="S204:U204"/>
    <mergeCell ref="V204:AT204"/>
    <mergeCell ref="W194:AT195"/>
    <mergeCell ref="R195:S195"/>
    <mergeCell ref="W196:AT197"/>
    <mergeCell ref="R197:S197"/>
    <mergeCell ref="W198:AT199"/>
    <mergeCell ref="R199:S199"/>
    <mergeCell ref="AI187:AK187"/>
    <mergeCell ref="AL187:AN187"/>
    <mergeCell ref="AO187:AQ187"/>
    <mergeCell ref="AR187:AT187"/>
    <mergeCell ref="D193:V193"/>
    <mergeCell ref="W193:AT193"/>
    <mergeCell ref="AR186:AT186"/>
    <mergeCell ref="D187:I187"/>
    <mergeCell ref="J187:L187"/>
    <mergeCell ref="M187:O187"/>
    <mergeCell ref="P187:S187"/>
    <mergeCell ref="T187:V187"/>
    <mergeCell ref="W187:Y187"/>
    <mergeCell ref="Z187:AB187"/>
    <mergeCell ref="AC187:AE187"/>
    <mergeCell ref="AF187:AH187"/>
    <mergeCell ref="Z186:AB186"/>
    <mergeCell ref="AC186:AE186"/>
    <mergeCell ref="AF186:AH186"/>
    <mergeCell ref="AI186:AK186"/>
    <mergeCell ref="AL186:AN186"/>
    <mergeCell ref="AO186:AQ186"/>
    <mergeCell ref="AI185:AK185"/>
    <mergeCell ref="AL185:AN185"/>
    <mergeCell ref="AO185:AQ185"/>
    <mergeCell ref="AR185:AT185"/>
    <mergeCell ref="D186:I186"/>
    <mergeCell ref="J186:L186"/>
    <mergeCell ref="M186:O186"/>
    <mergeCell ref="P186:S186"/>
    <mergeCell ref="T186:V186"/>
    <mergeCell ref="W186:Y186"/>
    <mergeCell ref="AR183:AT184"/>
    <mergeCell ref="D185:I185"/>
    <mergeCell ref="J185:L185"/>
    <mergeCell ref="M185:O185"/>
    <mergeCell ref="P185:S185"/>
    <mergeCell ref="T185:V185"/>
    <mergeCell ref="W185:Y185"/>
    <mergeCell ref="Z185:AB185"/>
    <mergeCell ref="AC185:AE185"/>
    <mergeCell ref="AF185:AH185"/>
    <mergeCell ref="Z183:AB184"/>
    <mergeCell ref="AC183:AE184"/>
    <mergeCell ref="AF183:AH184"/>
    <mergeCell ref="AI183:AK184"/>
    <mergeCell ref="AL183:AN184"/>
    <mergeCell ref="AO183:AQ184"/>
    <mergeCell ref="D183:I184"/>
    <mergeCell ref="J183:L184"/>
    <mergeCell ref="M183:O184"/>
    <mergeCell ref="P183:S184"/>
    <mergeCell ref="T183:V184"/>
    <mergeCell ref="W183:Y184"/>
    <mergeCell ref="D179:J179"/>
    <mergeCell ref="K179:R179"/>
    <mergeCell ref="S179:AT179"/>
    <mergeCell ref="D180:J180"/>
    <mergeCell ref="K180:R180"/>
    <mergeCell ref="S180:AT180"/>
    <mergeCell ref="D177:J177"/>
    <mergeCell ref="K177:R177"/>
    <mergeCell ref="S177:AT177"/>
    <mergeCell ref="D178:J178"/>
    <mergeCell ref="K178:R178"/>
    <mergeCell ref="S178:AT178"/>
    <mergeCell ref="D172:J172"/>
    <mergeCell ref="K172:R172"/>
    <mergeCell ref="S172:AT172"/>
    <mergeCell ref="D173:J173"/>
    <mergeCell ref="K173:R173"/>
    <mergeCell ref="S173:AT173"/>
    <mergeCell ref="D170:J170"/>
    <mergeCell ref="K170:R170"/>
    <mergeCell ref="S170:AT170"/>
    <mergeCell ref="D171:J171"/>
    <mergeCell ref="K171:R171"/>
    <mergeCell ref="S171:AT171"/>
    <mergeCell ref="D161:H164"/>
    <mergeCell ref="I161:J161"/>
    <mergeCell ref="X161:AT161"/>
    <mergeCell ref="I162:J162"/>
    <mergeCell ref="X162:AT162"/>
    <mergeCell ref="I163:J163"/>
    <mergeCell ref="X163:AT163"/>
    <mergeCell ref="I164:J164"/>
    <mergeCell ref="X164:AT164"/>
    <mergeCell ref="AS143:AV143"/>
    <mergeCell ref="E147:AT148"/>
    <mergeCell ref="D153:AT157"/>
    <mergeCell ref="D160:H160"/>
    <mergeCell ref="I160:W160"/>
    <mergeCell ref="X160:AT160"/>
    <mergeCell ref="M143:P143"/>
    <mergeCell ref="Q143:V143"/>
    <mergeCell ref="W143:X143"/>
    <mergeCell ref="Y143:AE143"/>
    <mergeCell ref="AF143:AI143"/>
    <mergeCell ref="AJ143:AM143"/>
    <mergeCell ref="AN143:AR143"/>
    <mergeCell ref="AS142:AV142"/>
    <mergeCell ref="D143:H143"/>
    <mergeCell ref="I143:L143"/>
    <mergeCell ref="D142:H142"/>
    <mergeCell ref="I142:L142"/>
    <mergeCell ref="AS140:AV140"/>
    <mergeCell ref="D141:H141"/>
    <mergeCell ref="I141:L141"/>
    <mergeCell ref="AS141:AV141"/>
    <mergeCell ref="AS139:AV139"/>
    <mergeCell ref="D140:H140"/>
    <mergeCell ref="I140:L140"/>
    <mergeCell ref="AS138:AV138"/>
    <mergeCell ref="D139:H139"/>
    <mergeCell ref="I139:L139"/>
    <mergeCell ref="M138:P138"/>
    <mergeCell ref="Q138:V138"/>
    <mergeCell ref="W138:X138"/>
    <mergeCell ref="Y138:AE138"/>
    <mergeCell ref="AF138:AI138"/>
    <mergeCell ref="AJ138:AM138"/>
    <mergeCell ref="AN138:AR138"/>
    <mergeCell ref="M139:P139"/>
    <mergeCell ref="Q139:V139"/>
    <mergeCell ref="W139:X139"/>
    <mergeCell ref="Y139:AE139"/>
    <mergeCell ref="AF139:AI139"/>
    <mergeCell ref="AJ139:AM139"/>
    <mergeCell ref="AN139:AR139"/>
    <mergeCell ref="M140:P140"/>
    <mergeCell ref="Q140:V140"/>
    <mergeCell ref="W140:X140"/>
    <mergeCell ref="AS137:AV137"/>
    <mergeCell ref="D138:H138"/>
    <mergeCell ref="I138:L138"/>
    <mergeCell ref="AS136:AV136"/>
    <mergeCell ref="D137:H137"/>
    <mergeCell ref="I137:L137"/>
    <mergeCell ref="AS135:AV135"/>
    <mergeCell ref="D136:H136"/>
    <mergeCell ref="I136:L136"/>
    <mergeCell ref="AS134:AV134"/>
    <mergeCell ref="D135:H135"/>
    <mergeCell ref="I135:L135"/>
    <mergeCell ref="D134:H134"/>
    <mergeCell ref="I134:L134"/>
    <mergeCell ref="M134:P134"/>
    <mergeCell ref="Q134:V134"/>
    <mergeCell ref="W134:X134"/>
    <mergeCell ref="Y134:AE134"/>
    <mergeCell ref="AF134:AI134"/>
    <mergeCell ref="AJ134:AM134"/>
    <mergeCell ref="AN134:AR134"/>
    <mergeCell ref="M135:P135"/>
    <mergeCell ref="AS132:AV132"/>
    <mergeCell ref="D133:H133"/>
    <mergeCell ref="I133:L133"/>
    <mergeCell ref="AS133:AV133"/>
    <mergeCell ref="AS131:AV131"/>
    <mergeCell ref="D132:H132"/>
    <mergeCell ref="I132:L132"/>
    <mergeCell ref="M133:P133"/>
    <mergeCell ref="Q133:V133"/>
    <mergeCell ref="W133:X133"/>
    <mergeCell ref="Y133:AE133"/>
    <mergeCell ref="AF133:AI133"/>
    <mergeCell ref="AJ133:AM133"/>
    <mergeCell ref="AN133:AR133"/>
    <mergeCell ref="AS130:AV130"/>
    <mergeCell ref="D131:H131"/>
    <mergeCell ref="I131:L131"/>
    <mergeCell ref="D130:H130"/>
    <mergeCell ref="I130:L130"/>
    <mergeCell ref="M131:P131"/>
    <mergeCell ref="Q131:V131"/>
    <mergeCell ref="W131:X131"/>
    <mergeCell ref="Y131:AE131"/>
    <mergeCell ref="AF131:AI131"/>
    <mergeCell ref="AJ131:AM131"/>
    <mergeCell ref="AN131:AR131"/>
    <mergeCell ref="M132:P132"/>
    <mergeCell ref="Q132:V132"/>
    <mergeCell ref="W132:X132"/>
    <mergeCell ref="Y132:AE132"/>
    <mergeCell ref="AF132:AI132"/>
    <mergeCell ref="AJ132:AM132"/>
    <mergeCell ref="AS128:AV128"/>
    <mergeCell ref="D129:H129"/>
    <mergeCell ref="I129:L129"/>
    <mergeCell ref="AS129:AV129"/>
    <mergeCell ref="M129:P129"/>
    <mergeCell ref="Q129:V129"/>
    <mergeCell ref="W129:X129"/>
    <mergeCell ref="Y129:AE129"/>
    <mergeCell ref="AF129:AI129"/>
    <mergeCell ref="AJ129:AM129"/>
    <mergeCell ref="AS127:AV127"/>
    <mergeCell ref="D128:H128"/>
    <mergeCell ref="I128:L128"/>
    <mergeCell ref="AS126:AV126"/>
    <mergeCell ref="D127:H127"/>
    <mergeCell ref="I127:L127"/>
    <mergeCell ref="AS125:AV125"/>
    <mergeCell ref="D126:H126"/>
    <mergeCell ref="I126:L126"/>
    <mergeCell ref="AJ125:AM125"/>
    <mergeCell ref="AN125:AR125"/>
    <mergeCell ref="M126:P126"/>
    <mergeCell ref="Q126:V126"/>
    <mergeCell ref="W126:X126"/>
    <mergeCell ref="Y126:AE126"/>
    <mergeCell ref="AF126:AI126"/>
    <mergeCell ref="AJ126:AM126"/>
    <mergeCell ref="AN126:AR126"/>
    <mergeCell ref="M127:P127"/>
    <mergeCell ref="Q127:V127"/>
    <mergeCell ref="W127:X127"/>
    <mergeCell ref="Y127:AE127"/>
    <mergeCell ref="D125:H125"/>
    <mergeCell ref="I125:L125"/>
    <mergeCell ref="M124:P124"/>
    <mergeCell ref="Q124:V124"/>
    <mergeCell ref="W124:X124"/>
    <mergeCell ref="Y124:AE124"/>
    <mergeCell ref="AF124:AI124"/>
    <mergeCell ref="AJ124:AM124"/>
    <mergeCell ref="AN124:AR124"/>
    <mergeCell ref="M125:P125"/>
    <mergeCell ref="Q125:V125"/>
    <mergeCell ref="W125:X125"/>
    <mergeCell ref="Y125:AE125"/>
    <mergeCell ref="AF125:AI125"/>
    <mergeCell ref="D123:H123"/>
    <mergeCell ref="I123:L123"/>
    <mergeCell ref="D124:H124"/>
    <mergeCell ref="I124:L124"/>
    <mergeCell ref="C120:U120"/>
    <mergeCell ref="D121:L122"/>
    <mergeCell ref="AS121:AV123"/>
    <mergeCell ref="Y116:AA116"/>
    <mergeCell ref="AB116:AD116"/>
    <mergeCell ref="AE116:AG116"/>
    <mergeCell ref="AH116:AJ116"/>
    <mergeCell ref="AK116:AM116"/>
    <mergeCell ref="AN116:AP116"/>
    <mergeCell ref="M121:P123"/>
    <mergeCell ref="Q121:V123"/>
    <mergeCell ref="W121:X123"/>
    <mergeCell ref="Y121:AE123"/>
    <mergeCell ref="AF121:AI123"/>
    <mergeCell ref="AJ121:AM123"/>
    <mergeCell ref="AN121:AR123"/>
    <mergeCell ref="AS124:AV124"/>
    <mergeCell ref="AH115:AJ115"/>
    <mergeCell ref="AK115:AM115"/>
    <mergeCell ref="AN115:AP115"/>
    <mergeCell ref="AQ115:AS115"/>
    <mergeCell ref="D116:I116"/>
    <mergeCell ref="J116:L116"/>
    <mergeCell ref="M116:O116"/>
    <mergeCell ref="P116:R116"/>
    <mergeCell ref="S116:U116"/>
    <mergeCell ref="V116:X116"/>
    <mergeCell ref="AQ114:AS114"/>
    <mergeCell ref="D115:I115"/>
    <mergeCell ref="J115:L115"/>
    <mergeCell ref="M115:O115"/>
    <mergeCell ref="P115:R115"/>
    <mergeCell ref="S115:U115"/>
    <mergeCell ref="V115:X115"/>
    <mergeCell ref="Y115:AA115"/>
    <mergeCell ref="AB115:AD115"/>
    <mergeCell ref="AE115:AG115"/>
    <mergeCell ref="Y114:AA114"/>
    <mergeCell ref="AB114:AD114"/>
    <mergeCell ref="AE114:AG114"/>
    <mergeCell ref="AH114:AJ114"/>
    <mergeCell ref="AK114:AM114"/>
    <mergeCell ref="AN114:AP114"/>
    <mergeCell ref="AQ116:AS116"/>
    <mergeCell ref="AH113:AJ113"/>
    <mergeCell ref="AK113:AM113"/>
    <mergeCell ref="AN113:AP113"/>
    <mergeCell ref="AQ113:AS113"/>
    <mergeCell ref="D114:I114"/>
    <mergeCell ref="J114:L114"/>
    <mergeCell ref="M114:O114"/>
    <mergeCell ref="P114:R114"/>
    <mergeCell ref="S114:U114"/>
    <mergeCell ref="V114:X114"/>
    <mergeCell ref="AQ112:AS112"/>
    <mergeCell ref="D113:I113"/>
    <mergeCell ref="J113:L113"/>
    <mergeCell ref="M113:O113"/>
    <mergeCell ref="P113:R113"/>
    <mergeCell ref="S113:U113"/>
    <mergeCell ref="V113:X113"/>
    <mergeCell ref="Y113:AA113"/>
    <mergeCell ref="AB113:AD113"/>
    <mergeCell ref="AE113:AG113"/>
    <mergeCell ref="Y112:AA112"/>
    <mergeCell ref="AB112:AD112"/>
    <mergeCell ref="AE112:AG112"/>
    <mergeCell ref="AH112:AJ112"/>
    <mergeCell ref="AK112:AM112"/>
    <mergeCell ref="AN112:AP112"/>
    <mergeCell ref="AH111:AJ111"/>
    <mergeCell ref="AK111:AM111"/>
    <mergeCell ref="AN111:AP111"/>
    <mergeCell ref="AQ111:AS111"/>
    <mergeCell ref="D112:I112"/>
    <mergeCell ref="J112:L112"/>
    <mergeCell ref="M112:O112"/>
    <mergeCell ref="P112:R112"/>
    <mergeCell ref="S112:U112"/>
    <mergeCell ref="V112:X112"/>
    <mergeCell ref="AQ110:AS110"/>
    <mergeCell ref="D111:I111"/>
    <mergeCell ref="J111:L111"/>
    <mergeCell ref="M111:O111"/>
    <mergeCell ref="P111:R111"/>
    <mergeCell ref="S111:U111"/>
    <mergeCell ref="V111:X111"/>
    <mergeCell ref="Y111:AA111"/>
    <mergeCell ref="AB111:AD111"/>
    <mergeCell ref="AE111:AG111"/>
    <mergeCell ref="Y110:AA110"/>
    <mergeCell ref="AB110:AD110"/>
    <mergeCell ref="AE110:AG110"/>
    <mergeCell ref="AH110:AJ110"/>
    <mergeCell ref="AK110:AM110"/>
    <mergeCell ref="AN110:AP110"/>
    <mergeCell ref="AH109:AJ109"/>
    <mergeCell ref="AK109:AM109"/>
    <mergeCell ref="AN109:AP109"/>
    <mergeCell ref="AQ109:AS109"/>
    <mergeCell ref="D110:I110"/>
    <mergeCell ref="J110:L110"/>
    <mergeCell ref="M110:O110"/>
    <mergeCell ref="P110:R110"/>
    <mergeCell ref="S110:U110"/>
    <mergeCell ref="V110:X110"/>
    <mergeCell ref="AQ108:AS108"/>
    <mergeCell ref="D109:I109"/>
    <mergeCell ref="J109:L109"/>
    <mergeCell ref="M109:O109"/>
    <mergeCell ref="P109:R109"/>
    <mergeCell ref="S109:U109"/>
    <mergeCell ref="V109:X109"/>
    <mergeCell ref="Y109:AA109"/>
    <mergeCell ref="AB109:AD109"/>
    <mergeCell ref="AE109:AG109"/>
    <mergeCell ref="Y108:AA108"/>
    <mergeCell ref="AB108:AD108"/>
    <mergeCell ref="AE108:AG108"/>
    <mergeCell ref="AH108:AJ108"/>
    <mergeCell ref="AK108:AM108"/>
    <mergeCell ref="AN108:AP108"/>
    <mergeCell ref="AH103:AJ103"/>
    <mergeCell ref="AK103:AM103"/>
    <mergeCell ref="AN103:AP103"/>
    <mergeCell ref="AQ103:AS103"/>
    <mergeCell ref="D108:I108"/>
    <mergeCell ref="J108:L108"/>
    <mergeCell ref="M108:O108"/>
    <mergeCell ref="P108:R108"/>
    <mergeCell ref="S108:U108"/>
    <mergeCell ref="V108:X108"/>
    <mergeCell ref="AQ102:AS102"/>
    <mergeCell ref="D103:I103"/>
    <mergeCell ref="J103:L103"/>
    <mergeCell ref="M103:O103"/>
    <mergeCell ref="P103:R103"/>
    <mergeCell ref="S103:U103"/>
    <mergeCell ref="V103:X103"/>
    <mergeCell ref="Y103:AA103"/>
    <mergeCell ref="AB103:AD103"/>
    <mergeCell ref="AE103:AG103"/>
    <mergeCell ref="Y102:AA102"/>
    <mergeCell ref="AB102:AD102"/>
    <mergeCell ref="AE102:AG102"/>
    <mergeCell ref="AH102:AJ102"/>
    <mergeCell ref="AK102:AM102"/>
    <mergeCell ref="AN102:AP102"/>
    <mergeCell ref="AH101:AJ101"/>
    <mergeCell ref="AK101:AM101"/>
    <mergeCell ref="AN101:AP101"/>
    <mergeCell ref="AQ101:AS101"/>
    <mergeCell ref="D102:I102"/>
    <mergeCell ref="J102:L102"/>
    <mergeCell ref="M102:O102"/>
    <mergeCell ref="P102:R102"/>
    <mergeCell ref="S102:U102"/>
    <mergeCell ref="V102:X102"/>
    <mergeCell ref="AQ100:AS100"/>
    <mergeCell ref="D101:I101"/>
    <mergeCell ref="J101:L101"/>
    <mergeCell ref="M101:O101"/>
    <mergeCell ref="P101:R101"/>
    <mergeCell ref="S101:U101"/>
    <mergeCell ref="V101:X101"/>
    <mergeCell ref="Y101:AA101"/>
    <mergeCell ref="AB101:AD101"/>
    <mergeCell ref="AE101:AG101"/>
    <mergeCell ref="Y100:AA100"/>
    <mergeCell ref="AB100:AD100"/>
    <mergeCell ref="AE100:AG100"/>
    <mergeCell ref="AH100:AJ100"/>
    <mergeCell ref="AK100:AM100"/>
    <mergeCell ref="AN100:AP100"/>
    <mergeCell ref="AH99:AJ99"/>
    <mergeCell ref="AK99:AM99"/>
    <mergeCell ref="AN99:AP99"/>
    <mergeCell ref="AQ99:AS99"/>
    <mergeCell ref="D100:I100"/>
    <mergeCell ref="J100:L100"/>
    <mergeCell ref="M100:O100"/>
    <mergeCell ref="P100:R100"/>
    <mergeCell ref="S100:U100"/>
    <mergeCell ref="V100:X100"/>
    <mergeCell ref="AQ98:AS98"/>
    <mergeCell ref="D99:I99"/>
    <mergeCell ref="J99:L99"/>
    <mergeCell ref="M99:O99"/>
    <mergeCell ref="P99:R99"/>
    <mergeCell ref="S99:U99"/>
    <mergeCell ref="V99:X99"/>
    <mergeCell ref="Y99:AA99"/>
    <mergeCell ref="AB99:AD99"/>
    <mergeCell ref="AE99:AG99"/>
    <mergeCell ref="Y98:AA98"/>
    <mergeCell ref="AB98:AD98"/>
    <mergeCell ref="AE98:AG98"/>
    <mergeCell ref="AH98:AJ98"/>
    <mergeCell ref="AK98:AM98"/>
    <mergeCell ref="AN98:AP98"/>
    <mergeCell ref="AH97:AJ97"/>
    <mergeCell ref="AK97:AM97"/>
    <mergeCell ref="AN97:AP97"/>
    <mergeCell ref="AQ97:AS97"/>
    <mergeCell ref="D98:I98"/>
    <mergeCell ref="J98:L98"/>
    <mergeCell ref="M98:O98"/>
    <mergeCell ref="P98:R98"/>
    <mergeCell ref="S98:U98"/>
    <mergeCell ref="V98:X98"/>
    <mergeCell ref="AQ96:AS96"/>
    <mergeCell ref="D97:I97"/>
    <mergeCell ref="J97:L97"/>
    <mergeCell ref="M97:O97"/>
    <mergeCell ref="P97:R97"/>
    <mergeCell ref="S97:U97"/>
    <mergeCell ref="V97:X97"/>
    <mergeCell ref="Y97:AA97"/>
    <mergeCell ref="AB97:AD97"/>
    <mergeCell ref="AE97:AG97"/>
    <mergeCell ref="Y96:AA96"/>
    <mergeCell ref="AB96:AD96"/>
    <mergeCell ref="AE96:AG96"/>
    <mergeCell ref="AH96:AJ96"/>
    <mergeCell ref="AK96:AM96"/>
    <mergeCell ref="AN96:AP96"/>
    <mergeCell ref="AH95:AJ95"/>
    <mergeCell ref="AK95:AM95"/>
    <mergeCell ref="AN95:AP95"/>
    <mergeCell ref="AQ95:AS95"/>
    <mergeCell ref="D96:I96"/>
    <mergeCell ref="J96:L96"/>
    <mergeCell ref="M96:O96"/>
    <mergeCell ref="P96:R96"/>
    <mergeCell ref="S96:U96"/>
    <mergeCell ref="V96:X96"/>
    <mergeCell ref="AC92:AE92"/>
    <mergeCell ref="D95:I95"/>
    <mergeCell ref="J95:L95"/>
    <mergeCell ref="M95:O95"/>
    <mergeCell ref="P95:R95"/>
    <mergeCell ref="S95:U95"/>
    <mergeCell ref="V95:X95"/>
    <mergeCell ref="Y95:AA95"/>
    <mergeCell ref="AB95:AD95"/>
    <mergeCell ref="AE95:AG95"/>
    <mergeCell ref="AB84:AC84"/>
    <mergeCell ref="AF84:AG84"/>
    <mergeCell ref="AJ84:AK84"/>
    <mergeCell ref="AN84:AO84"/>
    <mergeCell ref="AR84:AS84"/>
    <mergeCell ref="J90:L90"/>
    <mergeCell ref="E84:F84"/>
    <mergeCell ref="H84:I84"/>
    <mergeCell ref="L84:M84"/>
    <mergeCell ref="P84:Q84"/>
    <mergeCell ref="T84:U84"/>
    <mergeCell ref="X84:Y84"/>
    <mergeCell ref="X83:Y83"/>
    <mergeCell ref="AB83:AC83"/>
    <mergeCell ref="AF83:AG83"/>
    <mergeCell ref="AJ83:AK83"/>
    <mergeCell ref="AN83:AO83"/>
    <mergeCell ref="AR83:AS83"/>
    <mergeCell ref="AB82:AC82"/>
    <mergeCell ref="AF82:AG82"/>
    <mergeCell ref="AJ82:AK82"/>
    <mergeCell ref="AN82:AO82"/>
    <mergeCell ref="AR82:AS82"/>
    <mergeCell ref="E83:F83"/>
    <mergeCell ref="H83:I83"/>
    <mergeCell ref="L83:M83"/>
    <mergeCell ref="P83:Q83"/>
    <mergeCell ref="T83:U83"/>
    <mergeCell ref="E82:F82"/>
    <mergeCell ref="H82:I82"/>
    <mergeCell ref="L82:M82"/>
    <mergeCell ref="P82:Q82"/>
    <mergeCell ref="T82:U82"/>
    <mergeCell ref="X82:Y82"/>
    <mergeCell ref="X81:Y81"/>
    <mergeCell ref="AB81:AC81"/>
    <mergeCell ref="AF81:AG81"/>
    <mergeCell ref="AJ81:AK81"/>
    <mergeCell ref="AN81:AO81"/>
    <mergeCell ref="AR81:AS81"/>
    <mergeCell ref="AB80:AC80"/>
    <mergeCell ref="AF80:AG80"/>
    <mergeCell ref="AJ80:AK80"/>
    <mergeCell ref="AN80:AO80"/>
    <mergeCell ref="AR80:AS80"/>
    <mergeCell ref="E81:F81"/>
    <mergeCell ref="H81:I81"/>
    <mergeCell ref="L81:M81"/>
    <mergeCell ref="P81:Q81"/>
    <mergeCell ref="T81:U81"/>
    <mergeCell ref="E80:F80"/>
    <mergeCell ref="H80:I80"/>
    <mergeCell ref="L80:M80"/>
    <mergeCell ref="P80:Q80"/>
    <mergeCell ref="T80:U80"/>
    <mergeCell ref="X80:Y80"/>
    <mergeCell ref="X79:Y79"/>
    <mergeCell ref="AB79:AC79"/>
    <mergeCell ref="AF79:AG79"/>
    <mergeCell ref="AJ79:AK79"/>
    <mergeCell ref="AN79:AO79"/>
    <mergeCell ref="AR79:AS79"/>
    <mergeCell ref="AB78:AC78"/>
    <mergeCell ref="AF78:AG78"/>
    <mergeCell ref="AJ78:AK78"/>
    <mergeCell ref="AN78:AO78"/>
    <mergeCell ref="AR78:AS78"/>
    <mergeCell ref="E79:F79"/>
    <mergeCell ref="H79:I79"/>
    <mergeCell ref="L79:M79"/>
    <mergeCell ref="P79:Q79"/>
    <mergeCell ref="T79:U79"/>
    <mergeCell ref="E78:F78"/>
    <mergeCell ref="H78:I78"/>
    <mergeCell ref="L78:M78"/>
    <mergeCell ref="P78:Q78"/>
    <mergeCell ref="T78:U78"/>
    <mergeCell ref="X78:Y78"/>
    <mergeCell ref="X77:Y77"/>
    <mergeCell ref="AB77:AC77"/>
    <mergeCell ref="AF77:AG77"/>
    <mergeCell ref="AJ77:AK77"/>
    <mergeCell ref="AN77:AO77"/>
    <mergeCell ref="AR77:AS77"/>
    <mergeCell ref="AB76:AC76"/>
    <mergeCell ref="AF76:AG76"/>
    <mergeCell ref="AJ76:AK76"/>
    <mergeCell ref="AN76:AO76"/>
    <mergeCell ref="AR76:AS76"/>
    <mergeCell ref="E77:F77"/>
    <mergeCell ref="H77:I77"/>
    <mergeCell ref="L77:M77"/>
    <mergeCell ref="P77:Q77"/>
    <mergeCell ref="T77:U77"/>
    <mergeCell ref="AF75:AG75"/>
    <mergeCell ref="AJ75:AK75"/>
    <mergeCell ref="AN75:AO75"/>
    <mergeCell ref="AR75:AS75"/>
    <mergeCell ref="E76:F76"/>
    <mergeCell ref="H76:I76"/>
    <mergeCell ref="L76:M76"/>
    <mergeCell ref="P76:Q76"/>
    <mergeCell ref="T76:U76"/>
    <mergeCell ref="X76:Y76"/>
    <mergeCell ref="AN72:AO72"/>
    <mergeCell ref="AB71:AC71"/>
    <mergeCell ref="AF71:AG71"/>
    <mergeCell ref="AJ71:AK71"/>
    <mergeCell ref="AN71:AO71"/>
    <mergeCell ref="AR71:AS71"/>
    <mergeCell ref="AJ74:AK74"/>
    <mergeCell ref="AN74:AO74"/>
    <mergeCell ref="AR74:AS74"/>
    <mergeCell ref="E75:F75"/>
    <mergeCell ref="H75:I75"/>
    <mergeCell ref="L75:M75"/>
    <mergeCell ref="P75:Q75"/>
    <mergeCell ref="T75:U75"/>
    <mergeCell ref="X75:Y75"/>
    <mergeCell ref="AB75:AC75"/>
    <mergeCell ref="AN73:AO73"/>
    <mergeCell ref="AR73:AS73"/>
    <mergeCell ref="E74:F74"/>
    <mergeCell ref="H74:I74"/>
    <mergeCell ref="L74:M74"/>
    <mergeCell ref="P74:Q74"/>
    <mergeCell ref="T74:U74"/>
    <mergeCell ref="X74:Y74"/>
    <mergeCell ref="AB74:AC74"/>
    <mergeCell ref="AF74:AG74"/>
    <mergeCell ref="D72:D84"/>
    <mergeCell ref="E72:F72"/>
    <mergeCell ref="H72:I72"/>
    <mergeCell ref="L72:M72"/>
    <mergeCell ref="P72:Q72"/>
    <mergeCell ref="E71:F71"/>
    <mergeCell ref="H71:I71"/>
    <mergeCell ref="L71:M71"/>
    <mergeCell ref="P71:Q71"/>
    <mergeCell ref="T71:U71"/>
    <mergeCell ref="X71:Y71"/>
    <mergeCell ref="X70:Y70"/>
    <mergeCell ref="AB70:AC70"/>
    <mergeCell ref="AF70:AG70"/>
    <mergeCell ref="AJ70:AK70"/>
    <mergeCell ref="AN70:AO70"/>
    <mergeCell ref="AR70:AS70"/>
    <mergeCell ref="AR72:AS72"/>
    <mergeCell ref="E73:F73"/>
    <mergeCell ref="H73:I73"/>
    <mergeCell ref="L73:M73"/>
    <mergeCell ref="P73:Q73"/>
    <mergeCell ref="T73:U73"/>
    <mergeCell ref="X73:Y73"/>
    <mergeCell ref="AB73:AC73"/>
    <mergeCell ref="AF73:AG73"/>
    <mergeCell ref="AJ73:AK73"/>
    <mergeCell ref="T72:U72"/>
    <mergeCell ref="X72:Y72"/>
    <mergeCell ref="AB72:AC72"/>
    <mergeCell ref="AF72:AG72"/>
    <mergeCell ref="AJ72:AK72"/>
    <mergeCell ref="AB69:AC69"/>
    <mergeCell ref="AF69:AG69"/>
    <mergeCell ref="AJ69:AK69"/>
    <mergeCell ref="AN69:AO69"/>
    <mergeCell ref="AR69:AS69"/>
    <mergeCell ref="E70:F70"/>
    <mergeCell ref="H70:I70"/>
    <mergeCell ref="L70:M70"/>
    <mergeCell ref="P70:Q70"/>
    <mergeCell ref="T70:U70"/>
    <mergeCell ref="E69:F69"/>
    <mergeCell ref="H69:I69"/>
    <mergeCell ref="L69:M69"/>
    <mergeCell ref="P69:Q69"/>
    <mergeCell ref="T69:U69"/>
    <mergeCell ref="X69:Y69"/>
    <mergeCell ref="X68:Y68"/>
    <mergeCell ref="AB68:AC68"/>
    <mergeCell ref="AF68:AG68"/>
    <mergeCell ref="AJ68:AK68"/>
    <mergeCell ref="AN68:AO68"/>
    <mergeCell ref="AR68:AS68"/>
    <mergeCell ref="AB67:AC67"/>
    <mergeCell ref="AF67:AG67"/>
    <mergeCell ref="AJ67:AK67"/>
    <mergeCell ref="AN67:AO67"/>
    <mergeCell ref="AR67:AS67"/>
    <mergeCell ref="E68:F68"/>
    <mergeCell ref="H68:I68"/>
    <mergeCell ref="L68:M68"/>
    <mergeCell ref="P68:Q68"/>
    <mergeCell ref="T68:U68"/>
    <mergeCell ref="E67:F67"/>
    <mergeCell ref="H67:I67"/>
    <mergeCell ref="L67:M67"/>
    <mergeCell ref="P67:Q67"/>
    <mergeCell ref="T67:U67"/>
    <mergeCell ref="X67:Y67"/>
    <mergeCell ref="X66:Y66"/>
    <mergeCell ref="AB66:AC66"/>
    <mergeCell ref="AF66:AG66"/>
    <mergeCell ref="AJ66:AK66"/>
    <mergeCell ref="AN66:AO66"/>
    <mergeCell ref="AR66:AS66"/>
    <mergeCell ref="AB65:AC65"/>
    <mergeCell ref="AF65:AG65"/>
    <mergeCell ref="AJ65:AK65"/>
    <mergeCell ref="AN65:AO65"/>
    <mergeCell ref="AR65:AS65"/>
    <mergeCell ref="E66:F66"/>
    <mergeCell ref="H66:I66"/>
    <mergeCell ref="L66:M66"/>
    <mergeCell ref="P66:Q66"/>
    <mergeCell ref="T66:U66"/>
    <mergeCell ref="E65:F65"/>
    <mergeCell ref="H65:I65"/>
    <mergeCell ref="L65:M65"/>
    <mergeCell ref="P65:Q65"/>
    <mergeCell ref="T65:U65"/>
    <mergeCell ref="X65:Y65"/>
    <mergeCell ref="X64:Y64"/>
    <mergeCell ref="AB64:AC64"/>
    <mergeCell ref="AF64:AG64"/>
    <mergeCell ref="AJ64:AK64"/>
    <mergeCell ref="AN64:AO64"/>
    <mergeCell ref="AR64:AS64"/>
    <mergeCell ref="AN63:AO63"/>
    <mergeCell ref="AR63:AS63"/>
    <mergeCell ref="E64:F64"/>
    <mergeCell ref="H64:I64"/>
    <mergeCell ref="L64:M64"/>
    <mergeCell ref="P64:Q64"/>
    <mergeCell ref="T64:U64"/>
    <mergeCell ref="E63:F63"/>
    <mergeCell ref="H63:I63"/>
    <mergeCell ref="L63:M63"/>
    <mergeCell ref="P63:Q63"/>
    <mergeCell ref="T63:U63"/>
    <mergeCell ref="X63:Y63"/>
    <mergeCell ref="X62:Y62"/>
    <mergeCell ref="AB62:AC62"/>
    <mergeCell ref="AF62:AG62"/>
    <mergeCell ref="AJ62:AK62"/>
    <mergeCell ref="AN62:AO62"/>
    <mergeCell ref="AR62:AS62"/>
    <mergeCell ref="D59:D71"/>
    <mergeCell ref="E59:F59"/>
    <mergeCell ref="H59:I59"/>
    <mergeCell ref="L59:M59"/>
    <mergeCell ref="P59:Q59"/>
    <mergeCell ref="T59:U59"/>
    <mergeCell ref="X59:Y59"/>
    <mergeCell ref="AB61:AC61"/>
    <mergeCell ref="AF61:AG61"/>
    <mergeCell ref="AJ61:AK61"/>
    <mergeCell ref="AN61:AO61"/>
    <mergeCell ref="AR61:AS61"/>
    <mergeCell ref="E62:F62"/>
    <mergeCell ref="H62:I62"/>
    <mergeCell ref="L62:M62"/>
    <mergeCell ref="P62:Q62"/>
    <mergeCell ref="T62:U62"/>
    <mergeCell ref="E61:F61"/>
    <mergeCell ref="H61:I61"/>
    <mergeCell ref="L61:M61"/>
    <mergeCell ref="P61:Q61"/>
    <mergeCell ref="T61:U61"/>
    <mergeCell ref="X61:Y61"/>
    <mergeCell ref="X60:Y60"/>
    <mergeCell ref="AB60:AC60"/>
    <mergeCell ref="AF60:AG60"/>
    <mergeCell ref="AJ60:AK60"/>
    <mergeCell ref="AN60:AO60"/>
    <mergeCell ref="AR60:AS60"/>
    <mergeCell ref="AB63:AC63"/>
    <mergeCell ref="AF63:AG63"/>
    <mergeCell ref="AJ63:AK63"/>
    <mergeCell ref="AB59:AC59"/>
    <mergeCell ref="AF59:AG59"/>
    <mergeCell ref="AJ59:AK59"/>
    <mergeCell ref="AN59:AO59"/>
    <mergeCell ref="AR59:AS59"/>
    <mergeCell ref="E60:F60"/>
    <mergeCell ref="H60:I60"/>
    <mergeCell ref="L60:M60"/>
    <mergeCell ref="P60:Q60"/>
    <mergeCell ref="T60:U60"/>
    <mergeCell ref="AI57:AL58"/>
    <mergeCell ref="AM57:AP58"/>
    <mergeCell ref="AQ57:AT58"/>
    <mergeCell ref="M40:AT40"/>
    <mergeCell ref="E41:L41"/>
    <mergeCell ref="M41:N41"/>
    <mergeCell ref="O41:P41"/>
    <mergeCell ref="R41:S41"/>
    <mergeCell ref="U41:V41"/>
    <mergeCell ref="N11:AT11"/>
    <mergeCell ref="C14:L14"/>
    <mergeCell ref="N14:AT14"/>
    <mergeCell ref="E48:L49"/>
    <mergeCell ref="M48:AT49"/>
    <mergeCell ref="D57:F58"/>
    <mergeCell ref="G57:J58"/>
    <mergeCell ref="K57:N58"/>
    <mergeCell ref="O57:R58"/>
    <mergeCell ref="S57:V58"/>
    <mergeCell ref="W57:Z58"/>
    <mergeCell ref="AA57:AD58"/>
    <mergeCell ref="AE57:AH58"/>
    <mergeCell ref="E46:L46"/>
    <mergeCell ref="M46:Q46"/>
    <mergeCell ref="R46:AC46"/>
    <mergeCell ref="AD46:AT46"/>
    <mergeCell ref="E47:L47"/>
    <mergeCell ref="M47:AT47"/>
    <mergeCell ref="E44:L44"/>
    <mergeCell ref="M44:AT44"/>
    <mergeCell ref="E45:L45"/>
    <mergeCell ref="D38:D49"/>
    <mergeCell ref="E42:L42"/>
    <mergeCell ref="M42:AT42"/>
    <mergeCell ref="E43:L43"/>
    <mergeCell ref="M43:N43"/>
    <mergeCell ref="O43:P43"/>
    <mergeCell ref="Q43:AT43"/>
    <mergeCell ref="X39:Y39"/>
    <mergeCell ref="Z39:AT39"/>
    <mergeCell ref="E40:L40"/>
    <mergeCell ref="AE36:AT36"/>
    <mergeCell ref="E37:L37"/>
    <mergeCell ref="M37:V37"/>
    <mergeCell ref="W37:AD37"/>
    <mergeCell ref="AE37:AT37"/>
    <mergeCell ref="E38:L38"/>
    <mergeCell ref="M38:AT38"/>
    <mergeCell ref="E39:L39"/>
    <mergeCell ref="N39:W39"/>
    <mergeCell ref="M45:AT45"/>
    <mergeCell ref="C2:AT2"/>
    <mergeCell ref="C5:L5"/>
    <mergeCell ref="N5:AT5"/>
    <mergeCell ref="C8:L8"/>
    <mergeCell ref="N8:AT8"/>
    <mergeCell ref="N9:AT9"/>
    <mergeCell ref="D34:D37"/>
    <mergeCell ref="E34:L34"/>
    <mergeCell ref="M34:V34"/>
    <mergeCell ref="W34:AD34"/>
    <mergeCell ref="AE34:AT34"/>
    <mergeCell ref="E35:L35"/>
    <mergeCell ref="M35:AT35"/>
    <mergeCell ref="E36:L36"/>
    <mergeCell ref="M36:V36"/>
    <mergeCell ref="W36:AD36"/>
    <mergeCell ref="C17:L17"/>
    <mergeCell ref="N17:AB17"/>
    <mergeCell ref="AC17:AK17"/>
    <mergeCell ref="AM17:AS17"/>
    <mergeCell ref="AL33:AT33"/>
    <mergeCell ref="C11:L11"/>
  </mergeCells>
  <phoneticPr fontId="3"/>
  <dataValidations count="2">
    <dataValidation type="whole" allowBlank="1" showInputMessage="1" showErrorMessage="1" errorTitle="注意" error="おい_x000a_" sqref="R195:S195" xr:uid="{4D0FF2F6-5D55-437F-AF20-1E9306609CBD}">
      <formula1>0</formula1>
      <formula2>100</formula2>
    </dataValidation>
    <dataValidation type="list" allowBlank="1" showInputMessage="1" showErrorMessage="1" sqref="I161:J164 L258:U265" xr:uid="{5E36D8FD-47E1-4CA4-97D5-CD4888F2A05B}">
      <formula1>"〇"</formula1>
    </dataValidation>
  </dataValidations>
  <pageMargins left="0.23622047244094491" right="0.23622047244094491" top="0.74803149606299213" bottom="0.74803149606299213" header="0.31496062992125984" footer="0.31496062992125984"/>
  <pageSetup paperSize="9" scale="93" orientation="landscape" r:id="rId1"/>
  <rowBreaks count="9" manualBreakCount="9">
    <brk id="31" max="47" man="1"/>
    <brk id="53" max="47" man="1"/>
    <brk id="88" max="47" man="1"/>
    <brk id="117" max="47" man="1"/>
    <brk id="150" max="47" man="1"/>
    <brk id="165" max="47" man="1"/>
    <brk id="190" max="47" man="1"/>
    <brk id="214" max="47" man="1"/>
    <brk id="236" max="47" man="1"/>
  </rowBreaks>
  <drawing r:id="rId2"/>
  <legacyDrawing r:id="rId3"/>
  <extLst>
    <ext xmlns:x14="http://schemas.microsoft.com/office/spreadsheetml/2009/9/main" uri="{CCE6A557-97BC-4b89-ADB6-D9C93CAAB3DF}">
      <x14:dataValidations xmlns:xm="http://schemas.microsoft.com/office/excel/2006/main" count="8">
        <x14:dataValidation type="list" allowBlank="1" showInputMessage="1" showErrorMessage="1" xr:uid="{83A167A9-12E4-4A2B-9102-FDA20DEF9E3D}">
          <x14:formula1>
            <xm:f>入力ルール!$C$3</xm:f>
          </x14:formula1>
          <xm:sqref>I124:L143</xm:sqref>
        </x14:dataValidation>
        <x14:dataValidation type="list" allowBlank="1" showInputMessage="1" showErrorMessage="1" xr:uid="{F84937D2-4BC8-478B-A1F9-6CA680F4F231}">
          <x14:formula1>
            <xm:f>入力ルール!$C$3:$C$24</xm:f>
          </x14:formula1>
          <xm:sqref>D124:H143</xm:sqref>
        </x14:dataValidation>
        <x14:dataValidation type="list" allowBlank="1" showInputMessage="1" showErrorMessage="1" xr:uid="{5FAF2FD1-EB7B-4428-8444-A2E63446CAB7}">
          <x14:formula1>
            <xm:f>入力ルール!$O$3:$O$4</xm:f>
          </x14:formula1>
          <xm:sqref>M41:N41</xm:sqref>
        </x14:dataValidation>
        <x14:dataValidation type="list" allowBlank="1" showInputMessage="1" showErrorMessage="1" xr:uid="{B7E22B26-5DFE-4FBD-BAE7-6199CAAFC623}">
          <x14:formula1>
            <xm:f>入力ルール!$M$3:$M$4</xm:f>
          </x14:formula1>
          <xm:sqref>M46:Q46</xm:sqref>
        </x14:dataValidation>
        <x14:dataValidation type="list" allowBlank="1" showInputMessage="1" showErrorMessage="1" xr:uid="{3E43D319-8FD7-4432-A353-864F5D0D00FC}">
          <x14:formula1>
            <xm:f>入力ルール!$K$3:$K$4</xm:f>
          </x14:formula1>
          <xm:sqref>J185:AT187</xm:sqref>
        </x14:dataValidation>
        <x14:dataValidation type="list" allowBlank="1" showInputMessage="1" showErrorMessage="1" xr:uid="{5E38E007-98E7-497A-ADAA-A7448ACE20F8}">
          <x14:formula1>
            <xm:f>入力ルール!$I$3:$I$4</xm:f>
          </x14:formula1>
          <xm:sqref>AJ124:AM143</xm:sqref>
        </x14:dataValidation>
        <x14:dataValidation type="list" allowBlank="1" showInputMessage="1" showErrorMessage="1" xr:uid="{89EA578C-6C92-4169-A7D7-3A68DEE3BAF0}">
          <x14:formula1>
            <xm:f>入力ルール!$G$3:$G$4</xm:f>
          </x14:formula1>
          <xm:sqref>AF124:AI143</xm:sqref>
        </x14:dataValidation>
        <x14:dataValidation type="list" allowBlank="1" showInputMessage="1" showErrorMessage="1" xr:uid="{03D702C5-FBCA-4857-9A11-0BF29B5B1867}">
          <x14:formula1>
            <xm:f>入力ルール!$E$3:$E$6</xm:f>
          </x14:formula1>
          <xm:sqref>M124:P143</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1C926-7128-4F73-85B4-129C98796174}">
  <sheetPr codeName="Sheet4">
    <tabColor theme="1" tint="4.9989318521683403E-2"/>
  </sheetPr>
  <dimension ref="A1:CT42"/>
  <sheetViews>
    <sheetView showGridLines="0" zoomScale="85" zoomScaleNormal="85" workbookViewId="0">
      <selection activeCell="AF3" sqref="AF3"/>
    </sheetView>
  </sheetViews>
  <sheetFormatPr defaultColWidth="3" defaultRowHeight="15" customHeight="1"/>
  <cols>
    <col min="1" max="1" width="3.125" style="20" customWidth="1"/>
    <col min="2" max="2" width="12.75" style="20" customWidth="1"/>
    <col min="3" max="3" width="7" style="20" customWidth="1"/>
    <col min="4" max="4" width="11" style="20" customWidth="1"/>
    <col min="5" max="6" width="10.625" style="20" customWidth="1"/>
    <col min="7" max="98" width="4.25" style="20" customWidth="1"/>
    <col min="99" max="99" width="3.5" style="20" bestFit="1" customWidth="1"/>
    <col min="100" max="16384" width="3" style="20"/>
  </cols>
  <sheetData>
    <row r="1" spans="1:98" ht="27.75" customHeight="1">
      <c r="A1" s="491" t="s">
        <v>245</v>
      </c>
      <c r="B1" s="491"/>
      <c r="C1" s="491"/>
      <c r="D1" s="491"/>
      <c r="E1" s="491"/>
      <c r="F1" s="491"/>
      <c r="G1" s="491"/>
      <c r="H1" s="491"/>
      <c r="I1" s="491"/>
      <c r="J1" s="491"/>
      <c r="K1" s="491"/>
      <c r="L1" s="491"/>
      <c r="M1" s="491"/>
      <c r="N1" s="491"/>
      <c r="O1" s="491"/>
      <c r="P1" s="491"/>
      <c r="Q1" s="491"/>
      <c r="R1" s="491"/>
      <c r="S1" s="491"/>
    </row>
    <row r="2" spans="1:98" s="117" customFormat="1" ht="12">
      <c r="A2" s="117" t="s">
        <v>316</v>
      </c>
    </row>
    <row r="3" spans="1:98" ht="90" customHeight="1" thickBot="1"/>
    <row r="4" spans="1:98" thickTop="1" thickBot="1">
      <c r="A4" s="20" t="s">
        <v>237</v>
      </c>
      <c r="B4" s="118" t="s">
        <v>189</v>
      </c>
      <c r="C4" s="693">
        <v>45689</v>
      </c>
      <c r="D4" s="694"/>
      <c r="E4" s="695"/>
      <c r="H4" s="504">
        <v>45675</v>
      </c>
      <c r="I4" s="504"/>
      <c r="J4" s="504"/>
      <c r="K4" s="504"/>
      <c r="L4" s="504"/>
      <c r="M4" s="119"/>
      <c r="N4" s="119"/>
      <c r="O4" s="119"/>
    </row>
    <row r="5" spans="1:98" ht="5.25" customHeight="1" thickTop="1" thickBot="1">
      <c r="B5" s="120"/>
      <c r="C5" s="121"/>
      <c r="D5" s="121"/>
      <c r="E5" s="121"/>
    </row>
    <row r="6" spans="1:98" thickTop="1" thickBot="1">
      <c r="A6" s="20" t="s">
        <v>237</v>
      </c>
      <c r="B6" s="495" t="s">
        <v>216</v>
      </c>
      <c r="C6" s="495"/>
      <c r="D6" s="495"/>
      <c r="E6" s="495"/>
      <c r="F6" s="496"/>
      <c r="G6" s="696">
        <v>40</v>
      </c>
      <c r="H6" s="696"/>
      <c r="I6" s="122" t="s">
        <v>240</v>
      </c>
    </row>
    <row r="7" spans="1:98" ht="5.25" customHeight="1" thickTop="1" thickBot="1">
      <c r="B7" s="120"/>
      <c r="C7" s="121"/>
      <c r="D7" s="121"/>
      <c r="E7" s="121"/>
      <c r="G7" s="123"/>
      <c r="H7" s="123"/>
    </row>
    <row r="8" spans="1:98" thickTop="1" thickBot="1">
      <c r="A8" s="20" t="s">
        <v>237</v>
      </c>
      <c r="B8" s="505" t="s">
        <v>236</v>
      </c>
      <c r="C8" s="495"/>
      <c r="D8" s="495"/>
      <c r="E8" s="495"/>
      <c r="F8" s="506"/>
      <c r="G8" s="691">
        <v>10</v>
      </c>
      <c r="H8" s="692"/>
      <c r="I8" s="122" t="s">
        <v>107</v>
      </c>
    </row>
    <row r="9" spans="1:98" ht="3" customHeight="1" thickTop="1">
      <c r="B9" s="124"/>
      <c r="C9" s="121"/>
      <c r="D9" s="121"/>
      <c r="E9" s="121"/>
      <c r="G9" s="125"/>
      <c r="H9" s="125"/>
    </row>
    <row r="10" spans="1:98" ht="8.25" customHeight="1">
      <c r="B10" s="124"/>
      <c r="C10" s="121"/>
      <c r="D10" s="121"/>
      <c r="E10" s="121"/>
    </row>
    <row r="11" spans="1:98" ht="14.25">
      <c r="A11" s="20" t="s">
        <v>213</v>
      </c>
      <c r="B11" s="126"/>
      <c r="C11" s="121"/>
      <c r="D11" s="121"/>
      <c r="E11" s="121"/>
      <c r="G11" s="127" t="s">
        <v>317</v>
      </c>
      <c r="H11" s="510">
        <v>45567</v>
      </c>
      <c r="I11" s="510"/>
      <c r="J11" s="510"/>
    </row>
    <row r="12" spans="1:98" ht="15" customHeight="1">
      <c r="B12" s="324" t="s">
        <v>186</v>
      </c>
      <c r="C12" s="513" t="s">
        <v>187</v>
      </c>
      <c r="D12" s="514"/>
      <c r="E12" s="497" t="s">
        <v>217</v>
      </c>
      <c r="F12" s="498"/>
      <c r="G12" s="128">
        <v>45566</v>
      </c>
      <c r="H12" s="128">
        <v>45567</v>
      </c>
      <c r="I12" s="128">
        <v>45568</v>
      </c>
      <c r="J12" s="128">
        <v>45569</v>
      </c>
      <c r="K12" s="128">
        <v>45570</v>
      </c>
      <c r="L12" s="128">
        <v>45571</v>
      </c>
      <c r="M12" s="128">
        <v>45572</v>
      </c>
      <c r="N12" s="128">
        <v>45573</v>
      </c>
      <c r="O12" s="128">
        <v>45574</v>
      </c>
      <c r="P12" s="128">
        <v>45575</v>
      </c>
      <c r="Q12" s="128">
        <v>45576</v>
      </c>
      <c r="R12" s="128">
        <v>45577</v>
      </c>
      <c r="S12" s="128">
        <v>45578</v>
      </c>
      <c r="T12" s="128">
        <v>45579</v>
      </c>
      <c r="U12" s="128">
        <v>45580</v>
      </c>
      <c r="V12" s="128">
        <v>45581</v>
      </c>
      <c r="W12" s="128">
        <v>45582</v>
      </c>
      <c r="X12" s="128">
        <v>45583</v>
      </c>
      <c r="Y12" s="128">
        <v>45584</v>
      </c>
      <c r="Z12" s="128">
        <v>45585</v>
      </c>
      <c r="AA12" s="128">
        <v>45586</v>
      </c>
      <c r="AB12" s="128">
        <v>45587</v>
      </c>
      <c r="AC12" s="128">
        <v>45588</v>
      </c>
      <c r="AD12" s="128">
        <v>45589</v>
      </c>
      <c r="AE12" s="128">
        <v>45590</v>
      </c>
      <c r="AF12" s="128">
        <v>45591</v>
      </c>
      <c r="AG12" s="128">
        <v>45592</v>
      </c>
      <c r="AH12" s="128">
        <v>45593</v>
      </c>
      <c r="AI12" s="128">
        <v>45594</v>
      </c>
      <c r="AJ12" s="128">
        <v>45595</v>
      </c>
      <c r="AK12" s="128">
        <v>45596</v>
      </c>
      <c r="AL12" s="128">
        <v>45597</v>
      </c>
      <c r="AM12" s="128">
        <v>45598</v>
      </c>
      <c r="AN12" s="128">
        <v>45599</v>
      </c>
      <c r="AO12" s="128">
        <v>45600</v>
      </c>
      <c r="AP12" s="128">
        <v>45601</v>
      </c>
      <c r="AQ12" s="128">
        <v>45602</v>
      </c>
      <c r="AR12" s="128">
        <v>45603</v>
      </c>
      <c r="AS12" s="128">
        <v>45604</v>
      </c>
      <c r="AT12" s="128">
        <v>45605</v>
      </c>
      <c r="AU12" s="128">
        <v>45606</v>
      </c>
      <c r="AV12" s="128">
        <v>45607</v>
      </c>
      <c r="AW12" s="128">
        <v>45608</v>
      </c>
      <c r="AX12" s="128">
        <v>45609</v>
      </c>
      <c r="AY12" s="128">
        <v>45610</v>
      </c>
      <c r="AZ12" s="128">
        <v>45611</v>
      </c>
      <c r="BA12" s="128">
        <v>45612</v>
      </c>
      <c r="BB12" s="128">
        <v>45613</v>
      </c>
      <c r="BC12" s="128">
        <v>45614</v>
      </c>
      <c r="BD12" s="128">
        <v>45615</v>
      </c>
      <c r="BE12" s="128">
        <v>45616</v>
      </c>
      <c r="BF12" s="128">
        <v>45617</v>
      </c>
      <c r="BG12" s="128">
        <v>45618</v>
      </c>
      <c r="BH12" s="128">
        <v>45619</v>
      </c>
      <c r="BI12" s="128">
        <v>45620</v>
      </c>
      <c r="BJ12" s="128">
        <v>45621</v>
      </c>
      <c r="BK12" s="128">
        <v>45622</v>
      </c>
      <c r="BL12" s="128">
        <v>45623</v>
      </c>
      <c r="BM12" s="128">
        <v>45624</v>
      </c>
      <c r="BN12" s="128">
        <v>45625</v>
      </c>
      <c r="BO12" s="128">
        <v>45626</v>
      </c>
      <c r="BP12" s="128">
        <v>45627</v>
      </c>
      <c r="BQ12" s="128">
        <v>45628</v>
      </c>
      <c r="BR12" s="128">
        <v>45629</v>
      </c>
      <c r="BS12" s="128">
        <v>45630</v>
      </c>
      <c r="BT12" s="128">
        <v>45631</v>
      </c>
      <c r="BU12" s="128">
        <v>45632</v>
      </c>
      <c r="BV12" s="128">
        <v>45633</v>
      </c>
      <c r="BW12" s="128">
        <v>45634</v>
      </c>
      <c r="BX12" s="128">
        <v>45635</v>
      </c>
      <c r="BY12" s="128">
        <v>45636</v>
      </c>
      <c r="BZ12" s="128">
        <v>45637</v>
      </c>
      <c r="CA12" s="128">
        <v>45638</v>
      </c>
      <c r="CB12" s="128">
        <v>45639</v>
      </c>
      <c r="CC12" s="128">
        <v>45640</v>
      </c>
      <c r="CD12" s="128">
        <v>45641</v>
      </c>
      <c r="CE12" s="128">
        <v>45642</v>
      </c>
      <c r="CF12" s="128">
        <v>45643</v>
      </c>
      <c r="CG12" s="128">
        <v>45644</v>
      </c>
      <c r="CH12" s="128">
        <v>45645</v>
      </c>
      <c r="CI12" s="128">
        <v>45646</v>
      </c>
      <c r="CJ12" s="128">
        <v>45647</v>
      </c>
      <c r="CK12" s="128">
        <v>45648</v>
      </c>
      <c r="CL12" s="128">
        <v>45649</v>
      </c>
      <c r="CM12" s="128">
        <v>45650</v>
      </c>
      <c r="CN12" s="128">
        <v>45651</v>
      </c>
      <c r="CO12" s="128">
        <v>45652</v>
      </c>
      <c r="CP12" s="128">
        <v>45653</v>
      </c>
      <c r="CQ12" s="128">
        <v>45654</v>
      </c>
      <c r="CR12" s="128">
        <v>45655</v>
      </c>
      <c r="CS12" s="128">
        <v>45656</v>
      </c>
      <c r="CT12" s="128">
        <v>45657</v>
      </c>
    </row>
    <row r="13" spans="1:98" s="129" customFormat="1" ht="12.75" customHeight="1" thickBot="1">
      <c r="B13" s="324"/>
      <c r="C13" s="515"/>
      <c r="D13" s="516"/>
      <c r="E13" s="131" t="s">
        <v>218</v>
      </c>
      <c r="F13" s="130" t="s">
        <v>219</v>
      </c>
      <c r="G13" s="132" t="s">
        <v>318</v>
      </c>
      <c r="H13" s="132" t="s">
        <v>319</v>
      </c>
      <c r="I13" s="132" t="s">
        <v>320</v>
      </c>
      <c r="J13" s="132" t="s">
        <v>321</v>
      </c>
      <c r="K13" s="132" t="s">
        <v>322</v>
      </c>
      <c r="L13" s="132" t="s">
        <v>323</v>
      </c>
      <c r="M13" s="132" t="s">
        <v>324</v>
      </c>
      <c r="N13" s="132" t="s">
        <v>318</v>
      </c>
      <c r="O13" s="132" t="s">
        <v>319</v>
      </c>
      <c r="P13" s="132" t="s">
        <v>320</v>
      </c>
      <c r="Q13" s="132" t="s">
        <v>321</v>
      </c>
      <c r="R13" s="132" t="s">
        <v>322</v>
      </c>
      <c r="S13" s="132" t="s">
        <v>323</v>
      </c>
      <c r="T13" s="132" t="s">
        <v>324</v>
      </c>
      <c r="U13" s="132" t="s">
        <v>318</v>
      </c>
      <c r="V13" s="132" t="s">
        <v>319</v>
      </c>
      <c r="W13" s="132" t="s">
        <v>320</v>
      </c>
      <c r="X13" s="132" t="s">
        <v>321</v>
      </c>
      <c r="Y13" s="132" t="s">
        <v>322</v>
      </c>
      <c r="Z13" s="132" t="s">
        <v>323</v>
      </c>
      <c r="AA13" s="132" t="s">
        <v>324</v>
      </c>
      <c r="AB13" s="132" t="s">
        <v>318</v>
      </c>
      <c r="AC13" s="132" t="s">
        <v>319</v>
      </c>
      <c r="AD13" s="132" t="s">
        <v>320</v>
      </c>
      <c r="AE13" s="132" t="s">
        <v>321</v>
      </c>
      <c r="AF13" s="132" t="s">
        <v>322</v>
      </c>
      <c r="AG13" s="132" t="s">
        <v>323</v>
      </c>
      <c r="AH13" s="132" t="s">
        <v>324</v>
      </c>
      <c r="AI13" s="132" t="s">
        <v>318</v>
      </c>
      <c r="AJ13" s="132" t="s">
        <v>319</v>
      </c>
      <c r="AK13" s="132" t="s">
        <v>320</v>
      </c>
      <c r="AL13" s="132" t="s">
        <v>321</v>
      </c>
      <c r="AM13" s="132" t="s">
        <v>322</v>
      </c>
      <c r="AN13" s="132" t="s">
        <v>323</v>
      </c>
      <c r="AO13" s="132" t="s">
        <v>324</v>
      </c>
      <c r="AP13" s="132" t="s">
        <v>318</v>
      </c>
      <c r="AQ13" s="132" t="s">
        <v>319</v>
      </c>
      <c r="AR13" s="132" t="s">
        <v>320</v>
      </c>
      <c r="AS13" s="132" t="s">
        <v>321</v>
      </c>
      <c r="AT13" s="132" t="s">
        <v>322</v>
      </c>
      <c r="AU13" s="132" t="s">
        <v>323</v>
      </c>
      <c r="AV13" s="132" t="s">
        <v>324</v>
      </c>
      <c r="AW13" s="132" t="s">
        <v>318</v>
      </c>
      <c r="AX13" s="132" t="s">
        <v>319</v>
      </c>
      <c r="AY13" s="132" t="s">
        <v>320</v>
      </c>
      <c r="AZ13" s="132" t="s">
        <v>321</v>
      </c>
      <c r="BA13" s="132" t="s">
        <v>322</v>
      </c>
      <c r="BB13" s="132" t="s">
        <v>323</v>
      </c>
      <c r="BC13" s="132" t="s">
        <v>324</v>
      </c>
      <c r="BD13" s="132" t="s">
        <v>318</v>
      </c>
      <c r="BE13" s="132" t="s">
        <v>319</v>
      </c>
      <c r="BF13" s="132" t="s">
        <v>320</v>
      </c>
      <c r="BG13" s="132" t="s">
        <v>321</v>
      </c>
      <c r="BH13" s="132" t="s">
        <v>322</v>
      </c>
      <c r="BI13" s="132" t="s">
        <v>323</v>
      </c>
      <c r="BJ13" s="132" t="s">
        <v>324</v>
      </c>
      <c r="BK13" s="132" t="s">
        <v>318</v>
      </c>
      <c r="BL13" s="132" t="s">
        <v>319</v>
      </c>
      <c r="BM13" s="132" t="s">
        <v>320</v>
      </c>
      <c r="BN13" s="132" t="s">
        <v>321</v>
      </c>
      <c r="BO13" s="132" t="s">
        <v>322</v>
      </c>
      <c r="BP13" s="132" t="s">
        <v>323</v>
      </c>
      <c r="BQ13" s="132" t="s">
        <v>324</v>
      </c>
      <c r="BR13" s="132" t="s">
        <v>318</v>
      </c>
      <c r="BS13" s="132" t="s">
        <v>319</v>
      </c>
      <c r="BT13" s="132" t="s">
        <v>320</v>
      </c>
      <c r="BU13" s="132" t="s">
        <v>321</v>
      </c>
      <c r="BV13" s="132" t="s">
        <v>322</v>
      </c>
      <c r="BW13" s="132" t="s">
        <v>323</v>
      </c>
      <c r="BX13" s="132" t="s">
        <v>324</v>
      </c>
      <c r="BY13" s="132" t="s">
        <v>318</v>
      </c>
      <c r="BZ13" s="132" t="s">
        <v>319</v>
      </c>
      <c r="CA13" s="132" t="s">
        <v>320</v>
      </c>
      <c r="CB13" s="132" t="s">
        <v>321</v>
      </c>
      <c r="CC13" s="132" t="s">
        <v>322</v>
      </c>
      <c r="CD13" s="132" t="s">
        <v>323</v>
      </c>
      <c r="CE13" s="132" t="s">
        <v>324</v>
      </c>
      <c r="CF13" s="132" t="s">
        <v>318</v>
      </c>
      <c r="CG13" s="132" t="s">
        <v>319</v>
      </c>
      <c r="CH13" s="132" t="s">
        <v>320</v>
      </c>
      <c r="CI13" s="132" t="s">
        <v>321</v>
      </c>
      <c r="CJ13" s="132" t="s">
        <v>322</v>
      </c>
      <c r="CK13" s="132" t="s">
        <v>323</v>
      </c>
      <c r="CL13" s="132" t="s">
        <v>324</v>
      </c>
      <c r="CM13" s="132" t="s">
        <v>318</v>
      </c>
      <c r="CN13" s="132" t="s">
        <v>319</v>
      </c>
      <c r="CO13" s="132" t="s">
        <v>320</v>
      </c>
      <c r="CP13" s="132" t="s">
        <v>321</v>
      </c>
      <c r="CQ13" s="132" t="s">
        <v>322</v>
      </c>
      <c r="CR13" s="132" t="s">
        <v>323</v>
      </c>
      <c r="CS13" s="132" t="s">
        <v>324</v>
      </c>
      <c r="CT13" s="132" t="s">
        <v>318</v>
      </c>
    </row>
    <row r="14" spans="1:98" ht="15" customHeight="1" thickTop="1">
      <c r="B14" s="325"/>
      <c r="C14" s="697"/>
      <c r="D14" s="698"/>
      <c r="E14" s="133"/>
      <c r="F14" s="134"/>
      <c r="G14" s="135">
        <v>16</v>
      </c>
      <c r="H14" s="135">
        <v>15</v>
      </c>
      <c r="I14" s="135">
        <v>10</v>
      </c>
      <c r="J14" s="135">
        <v>5</v>
      </c>
      <c r="K14" s="135"/>
      <c r="L14" s="135"/>
      <c r="M14" s="135">
        <v>10</v>
      </c>
      <c r="N14" s="135">
        <v>10</v>
      </c>
      <c r="O14" s="135">
        <v>10</v>
      </c>
      <c r="P14" s="135">
        <v>10</v>
      </c>
      <c r="Q14" s="135">
        <v>10</v>
      </c>
      <c r="R14" s="135"/>
      <c r="S14" s="135"/>
      <c r="T14" s="135">
        <v>10</v>
      </c>
      <c r="U14" s="135">
        <v>10</v>
      </c>
      <c r="V14" s="135">
        <v>10</v>
      </c>
      <c r="W14" s="135">
        <v>10</v>
      </c>
      <c r="X14" s="135">
        <v>10</v>
      </c>
      <c r="Y14" s="135"/>
      <c r="Z14" s="135"/>
      <c r="AA14" s="135">
        <v>10</v>
      </c>
      <c r="AB14" s="135">
        <v>10</v>
      </c>
      <c r="AC14" s="135">
        <v>10</v>
      </c>
      <c r="AD14" s="135">
        <v>10</v>
      </c>
      <c r="AE14" s="135">
        <v>10</v>
      </c>
      <c r="AF14" s="135"/>
      <c r="AG14" s="135"/>
      <c r="AH14" s="135">
        <v>10</v>
      </c>
      <c r="AI14" s="135">
        <v>10</v>
      </c>
      <c r="AJ14" s="135">
        <v>10</v>
      </c>
      <c r="AK14" s="135">
        <v>10</v>
      </c>
      <c r="AL14" s="135">
        <v>10</v>
      </c>
      <c r="AM14" s="135"/>
      <c r="AN14" s="135"/>
      <c r="AO14" s="135">
        <v>10</v>
      </c>
      <c r="AP14" s="135">
        <v>10</v>
      </c>
      <c r="AQ14" s="135">
        <v>10</v>
      </c>
      <c r="AR14" s="135">
        <v>10</v>
      </c>
      <c r="AS14" s="135">
        <v>10</v>
      </c>
      <c r="AT14" s="135"/>
      <c r="AU14" s="135"/>
      <c r="AV14" s="135">
        <v>10</v>
      </c>
      <c r="AW14" s="135">
        <v>10</v>
      </c>
      <c r="AX14" s="135">
        <v>10</v>
      </c>
      <c r="AY14" s="135">
        <v>10</v>
      </c>
      <c r="AZ14" s="135">
        <v>10</v>
      </c>
      <c r="BA14" s="135"/>
      <c r="BB14" s="135"/>
      <c r="BC14" s="135">
        <v>10</v>
      </c>
      <c r="BD14" s="135">
        <v>10</v>
      </c>
      <c r="BE14" s="135">
        <v>10</v>
      </c>
      <c r="BF14" s="135">
        <v>10</v>
      </c>
      <c r="BG14" s="135">
        <v>10</v>
      </c>
      <c r="BH14" s="135"/>
      <c r="BI14" s="135"/>
      <c r="BJ14" s="135">
        <v>10</v>
      </c>
      <c r="BK14" s="135">
        <v>10</v>
      </c>
      <c r="BL14" s="135">
        <v>10</v>
      </c>
      <c r="BM14" s="135">
        <v>10</v>
      </c>
      <c r="BN14" s="135">
        <v>10</v>
      </c>
      <c r="BO14" s="135"/>
      <c r="BP14" s="135"/>
      <c r="BQ14" s="135">
        <v>10</v>
      </c>
      <c r="BR14" s="135">
        <v>10</v>
      </c>
      <c r="BS14" s="135">
        <v>10</v>
      </c>
      <c r="BT14" s="135">
        <v>10</v>
      </c>
      <c r="BU14" s="135">
        <v>10</v>
      </c>
      <c r="BV14" s="135"/>
      <c r="BW14" s="135"/>
      <c r="BX14" s="135">
        <v>10</v>
      </c>
      <c r="BY14" s="135">
        <v>10</v>
      </c>
      <c r="BZ14" s="135">
        <v>10</v>
      </c>
      <c r="CA14" s="135">
        <v>10</v>
      </c>
      <c r="CB14" s="135">
        <v>10</v>
      </c>
      <c r="CC14" s="135"/>
      <c r="CD14" s="135"/>
      <c r="CE14" s="135">
        <v>10</v>
      </c>
      <c r="CF14" s="135">
        <v>10</v>
      </c>
      <c r="CG14" s="135">
        <v>10</v>
      </c>
      <c r="CH14" s="135">
        <v>10</v>
      </c>
      <c r="CI14" s="135">
        <v>10</v>
      </c>
      <c r="CJ14" s="135"/>
      <c r="CK14" s="135"/>
      <c r="CL14" s="135">
        <v>10</v>
      </c>
      <c r="CM14" s="135">
        <v>10</v>
      </c>
      <c r="CN14" s="135">
        <v>10</v>
      </c>
      <c r="CO14" s="135">
        <v>10</v>
      </c>
      <c r="CP14" s="135">
        <v>10</v>
      </c>
      <c r="CQ14" s="135"/>
      <c r="CR14" s="135"/>
      <c r="CS14" s="135">
        <v>10</v>
      </c>
      <c r="CT14" s="136">
        <v>10</v>
      </c>
    </row>
    <row r="15" spans="1:98" ht="15" customHeight="1">
      <c r="B15" s="325"/>
      <c r="C15" s="699"/>
      <c r="D15" s="700"/>
      <c r="E15" s="137"/>
      <c r="F15" s="138"/>
      <c r="G15" s="139"/>
      <c r="H15" s="139"/>
      <c r="I15" s="139"/>
      <c r="J15" s="139"/>
      <c r="K15" s="139"/>
      <c r="L15" s="139"/>
      <c r="M15" s="139"/>
      <c r="N15" s="139"/>
      <c r="O15" s="139"/>
      <c r="P15" s="139"/>
      <c r="Q15" s="139"/>
      <c r="R15" s="139"/>
      <c r="S15" s="139"/>
      <c r="T15" s="139"/>
      <c r="U15" s="139"/>
      <c r="V15" s="139"/>
      <c r="W15" s="139"/>
      <c r="X15" s="139"/>
      <c r="Y15" s="139"/>
      <c r="Z15" s="139"/>
      <c r="AA15" s="139"/>
      <c r="AB15" s="139"/>
      <c r="AC15" s="139"/>
      <c r="AD15" s="139"/>
      <c r="AE15" s="139"/>
      <c r="AF15" s="139"/>
      <c r="AG15" s="139"/>
      <c r="AH15" s="139"/>
      <c r="AI15" s="139"/>
      <c r="AJ15" s="139"/>
      <c r="AK15" s="139"/>
      <c r="AL15" s="139"/>
      <c r="AM15" s="139"/>
      <c r="AN15" s="139"/>
      <c r="AO15" s="139"/>
      <c r="AP15" s="139"/>
      <c r="AQ15" s="139"/>
      <c r="AR15" s="139"/>
      <c r="AS15" s="139"/>
      <c r="AT15" s="139"/>
      <c r="AU15" s="139"/>
      <c r="AV15" s="139"/>
      <c r="AW15" s="139"/>
      <c r="AX15" s="139"/>
      <c r="AY15" s="139"/>
      <c r="AZ15" s="139"/>
      <c r="BA15" s="139"/>
      <c r="BB15" s="139"/>
      <c r="BC15" s="139"/>
      <c r="BD15" s="139"/>
      <c r="BE15" s="139"/>
      <c r="BF15" s="139"/>
      <c r="BG15" s="139"/>
      <c r="BH15" s="139"/>
      <c r="BI15" s="139"/>
      <c r="BJ15" s="139"/>
      <c r="BK15" s="139"/>
      <c r="BL15" s="139"/>
      <c r="BM15" s="139"/>
      <c r="BN15" s="139"/>
      <c r="BO15" s="139"/>
      <c r="BP15" s="139"/>
      <c r="BQ15" s="139"/>
      <c r="BR15" s="139"/>
      <c r="BS15" s="139"/>
      <c r="BT15" s="139"/>
      <c r="BU15" s="139"/>
      <c r="BV15" s="139"/>
      <c r="BW15" s="139"/>
      <c r="BX15" s="139"/>
      <c r="BY15" s="139"/>
      <c r="BZ15" s="139"/>
      <c r="CA15" s="139"/>
      <c r="CB15" s="139"/>
      <c r="CC15" s="139"/>
      <c r="CD15" s="139"/>
      <c r="CE15" s="139"/>
      <c r="CF15" s="139"/>
      <c r="CG15" s="139"/>
      <c r="CH15" s="139"/>
      <c r="CI15" s="139"/>
      <c r="CJ15" s="139"/>
      <c r="CK15" s="139"/>
      <c r="CL15" s="139"/>
      <c r="CM15" s="139"/>
      <c r="CN15" s="139"/>
      <c r="CO15" s="139"/>
      <c r="CP15" s="139"/>
      <c r="CQ15" s="139"/>
      <c r="CR15" s="139"/>
      <c r="CS15" s="139"/>
      <c r="CT15" s="140"/>
    </row>
    <row r="16" spans="1:98" ht="15" customHeight="1" thickBot="1">
      <c r="B16" s="325"/>
      <c r="C16" s="701"/>
      <c r="D16" s="702"/>
      <c r="E16" s="141"/>
      <c r="F16" s="142"/>
      <c r="G16" s="143"/>
      <c r="H16" s="143"/>
      <c r="I16" s="143"/>
      <c r="J16" s="143"/>
      <c r="K16" s="143"/>
      <c r="L16" s="143"/>
      <c r="M16" s="143"/>
      <c r="N16" s="143"/>
      <c r="O16" s="143"/>
      <c r="P16" s="143"/>
      <c r="Q16" s="143"/>
      <c r="R16" s="143"/>
      <c r="S16" s="143"/>
      <c r="T16" s="143"/>
      <c r="U16" s="143"/>
      <c r="V16" s="143"/>
      <c r="W16" s="143"/>
      <c r="X16" s="143"/>
      <c r="Y16" s="143"/>
      <c r="Z16" s="143"/>
      <c r="AA16" s="143"/>
      <c r="AB16" s="143"/>
      <c r="AC16" s="143"/>
      <c r="AD16" s="143"/>
      <c r="AE16" s="143"/>
      <c r="AF16" s="143"/>
      <c r="AG16" s="143"/>
      <c r="AH16" s="143"/>
      <c r="AI16" s="143"/>
      <c r="AJ16" s="143"/>
      <c r="AK16" s="143"/>
      <c r="AL16" s="143"/>
      <c r="AM16" s="143"/>
      <c r="AN16" s="143"/>
      <c r="AO16" s="143"/>
      <c r="AP16" s="143"/>
      <c r="AQ16" s="143"/>
      <c r="AR16" s="143"/>
      <c r="AS16" s="143"/>
      <c r="AT16" s="143"/>
      <c r="AU16" s="143"/>
      <c r="AV16" s="143"/>
      <c r="AW16" s="143"/>
      <c r="AX16" s="143"/>
      <c r="AY16" s="143"/>
      <c r="AZ16" s="143"/>
      <c r="BA16" s="143"/>
      <c r="BB16" s="143"/>
      <c r="BC16" s="143"/>
      <c r="BD16" s="143"/>
      <c r="BE16" s="143"/>
      <c r="BF16" s="143"/>
      <c r="BG16" s="143"/>
      <c r="BH16" s="143"/>
      <c r="BI16" s="143"/>
      <c r="BJ16" s="143"/>
      <c r="BK16" s="143"/>
      <c r="BL16" s="143"/>
      <c r="BM16" s="143"/>
      <c r="BN16" s="143"/>
      <c r="BO16" s="143"/>
      <c r="BP16" s="143"/>
      <c r="BQ16" s="143"/>
      <c r="BR16" s="143"/>
      <c r="BS16" s="143"/>
      <c r="BT16" s="143"/>
      <c r="BU16" s="143"/>
      <c r="BV16" s="143"/>
      <c r="BW16" s="143"/>
      <c r="BX16" s="143"/>
      <c r="BY16" s="143"/>
      <c r="BZ16" s="143"/>
      <c r="CA16" s="143"/>
      <c r="CB16" s="143"/>
      <c r="CC16" s="143"/>
      <c r="CD16" s="143"/>
      <c r="CE16" s="143"/>
      <c r="CF16" s="143"/>
      <c r="CG16" s="143"/>
      <c r="CH16" s="143"/>
      <c r="CI16" s="143"/>
      <c r="CJ16" s="143"/>
      <c r="CK16" s="143"/>
      <c r="CL16" s="143"/>
      <c r="CM16" s="143"/>
      <c r="CN16" s="143"/>
      <c r="CO16" s="143"/>
      <c r="CP16" s="143"/>
      <c r="CQ16" s="143"/>
      <c r="CR16" s="143"/>
      <c r="CS16" s="143"/>
      <c r="CT16" s="144"/>
    </row>
    <row r="17" spans="1:98" ht="15" customHeight="1" thickTop="1">
      <c r="B17" s="324"/>
      <c r="C17" s="703" t="s">
        <v>188</v>
      </c>
      <c r="D17" s="704"/>
      <c r="E17" s="704"/>
      <c r="F17" s="705"/>
      <c r="G17" s="145">
        <v>16</v>
      </c>
      <c r="H17" s="145">
        <v>15</v>
      </c>
      <c r="I17" s="145">
        <v>10</v>
      </c>
      <c r="J17" s="145">
        <v>5</v>
      </c>
      <c r="K17" s="145">
        <v>0</v>
      </c>
      <c r="L17" s="145">
        <v>0</v>
      </c>
      <c r="M17" s="145">
        <v>10</v>
      </c>
      <c r="N17" s="145">
        <v>10</v>
      </c>
      <c r="O17" s="145">
        <v>10</v>
      </c>
      <c r="P17" s="145">
        <v>10</v>
      </c>
      <c r="Q17" s="145">
        <v>10</v>
      </c>
      <c r="R17" s="145">
        <v>0</v>
      </c>
      <c r="S17" s="145">
        <v>0</v>
      </c>
      <c r="T17" s="145">
        <v>10</v>
      </c>
      <c r="U17" s="145">
        <v>10</v>
      </c>
      <c r="V17" s="145">
        <v>10</v>
      </c>
      <c r="W17" s="145">
        <v>10</v>
      </c>
      <c r="X17" s="145">
        <v>10</v>
      </c>
      <c r="Y17" s="145">
        <v>0</v>
      </c>
      <c r="Z17" s="145">
        <v>0</v>
      </c>
      <c r="AA17" s="145">
        <v>10</v>
      </c>
      <c r="AB17" s="145">
        <v>10</v>
      </c>
      <c r="AC17" s="145">
        <v>10</v>
      </c>
      <c r="AD17" s="145">
        <v>10</v>
      </c>
      <c r="AE17" s="145">
        <v>10</v>
      </c>
      <c r="AF17" s="145">
        <v>0</v>
      </c>
      <c r="AG17" s="145">
        <v>0</v>
      </c>
      <c r="AH17" s="145">
        <v>10</v>
      </c>
      <c r="AI17" s="145">
        <v>10</v>
      </c>
      <c r="AJ17" s="145">
        <v>10</v>
      </c>
      <c r="AK17" s="145">
        <v>10</v>
      </c>
      <c r="AL17" s="145">
        <v>10</v>
      </c>
      <c r="AM17" s="145">
        <v>0</v>
      </c>
      <c r="AN17" s="145">
        <v>0</v>
      </c>
      <c r="AO17" s="145">
        <v>10</v>
      </c>
      <c r="AP17" s="145">
        <v>10</v>
      </c>
      <c r="AQ17" s="145">
        <v>10</v>
      </c>
      <c r="AR17" s="145">
        <v>10</v>
      </c>
      <c r="AS17" s="145">
        <v>10</v>
      </c>
      <c r="AT17" s="145">
        <v>0</v>
      </c>
      <c r="AU17" s="145">
        <v>0</v>
      </c>
      <c r="AV17" s="145">
        <v>10</v>
      </c>
      <c r="AW17" s="145">
        <v>10</v>
      </c>
      <c r="AX17" s="145">
        <v>10</v>
      </c>
      <c r="AY17" s="145">
        <v>10</v>
      </c>
      <c r="AZ17" s="145">
        <v>10</v>
      </c>
      <c r="BA17" s="145">
        <v>0</v>
      </c>
      <c r="BB17" s="145">
        <v>0</v>
      </c>
      <c r="BC17" s="145">
        <v>10</v>
      </c>
      <c r="BD17" s="145">
        <v>10</v>
      </c>
      <c r="BE17" s="145">
        <v>10</v>
      </c>
      <c r="BF17" s="145">
        <v>10</v>
      </c>
      <c r="BG17" s="145">
        <v>10</v>
      </c>
      <c r="BH17" s="145">
        <v>0</v>
      </c>
      <c r="BI17" s="145">
        <v>0</v>
      </c>
      <c r="BJ17" s="145">
        <v>10</v>
      </c>
      <c r="BK17" s="145">
        <v>10</v>
      </c>
      <c r="BL17" s="145">
        <v>10</v>
      </c>
      <c r="BM17" s="145">
        <v>10</v>
      </c>
      <c r="BN17" s="145">
        <v>10</v>
      </c>
      <c r="BO17" s="145">
        <v>0</v>
      </c>
      <c r="BP17" s="145">
        <v>0</v>
      </c>
      <c r="BQ17" s="145">
        <v>10</v>
      </c>
      <c r="BR17" s="145">
        <v>10</v>
      </c>
      <c r="BS17" s="145">
        <v>10</v>
      </c>
      <c r="BT17" s="145">
        <v>10</v>
      </c>
      <c r="BU17" s="145">
        <v>10</v>
      </c>
      <c r="BV17" s="145">
        <v>0</v>
      </c>
      <c r="BW17" s="145">
        <v>0</v>
      </c>
      <c r="BX17" s="145">
        <v>10</v>
      </c>
      <c r="BY17" s="145">
        <v>10</v>
      </c>
      <c r="BZ17" s="145">
        <v>10</v>
      </c>
      <c r="CA17" s="145">
        <v>10</v>
      </c>
      <c r="CB17" s="145">
        <v>10</v>
      </c>
      <c r="CC17" s="145">
        <v>0</v>
      </c>
      <c r="CD17" s="145">
        <v>0</v>
      </c>
      <c r="CE17" s="145">
        <v>10</v>
      </c>
      <c r="CF17" s="145">
        <v>10</v>
      </c>
      <c r="CG17" s="145">
        <v>10</v>
      </c>
      <c r="CH17" s="145">
        <v>10</v>
      </c>
      <c r="CI17" s="145">
        <v>10</v>
      </c>
      <c r="CJ17" s="145">
        <v>0</v>
      </c>
      <c r="CK17" s="145">
        <v>0</v>
      </c>
      <c r="CL17" s="145">
        <v>10</v>
      </c>
      <c r="CM17" s="145">
        <v>10</v>
      </c>
      <c r="CN17" s="145">
        <v>10</v>
      </c>
      <c r="CO17" s="145">
        <v>10</v>
      </c>
      <c r="CP17" s="145">
        <v>10</v>
      </c>
      <c r="CQ17" s="145">
        <v>0</v>
      </c>
      <c r="CR17" s="145">
        <v>0</v>
      </c>
      <c r="CS17" s="145">
        <v>10</v>
      </c>
      <c r="CT17" s="145">
        <v>10</v>
      </c>
    </row>
    <row r="18" spans="1:98" ht="2.25" customHeight="1">
      <c r="B18" s="124"/>
      <c r="C18" s="121"/>
      <c r="D18" s="121"/>
      <c r="E18" s="121"/>
      <c r="F18" s="121"/>
    </row>
    <row r="19" spans="1:98" ht="13.5">
      <c r="A19" s="20" t="s">
        <v>214</v>
      </c>
      <c r="B19" s="124"/>
      <c r="C19" s="124"/>
      <c r="D19" s="124"/>
      <c r="E19" s="124"/>
      <c r="F19" s="124"/>
    </row>
    <row r="20" spans="1:98" ht="13.5" customHeight="1">
      <c r="B20" s="502" t="s">
        <v>41</v>
      </c>
      <c r="C20" s="503"/>
      <c r="D20" s="511" t="s">
        <v>302</v>
      </c>
      <c r="E20" s="146" t="s">
        <v>42</v>
      </c>
      <c r="F20" s="147" t="s">
        <v>238</v>
      </c>
      <c r="G20" s="128">
        <v>45566</v>
      </c>
      <c r="H20" s="128">
        <v>45567</v>
      </c>
      <c r="I20" s="128">
        <v>45568</v>
      </c>
      <c r="J20" s="128">
        <v>45569</v>
      </c>
      <c r="K20" s="128">
        <v>45570</v>
      </c>
      <c r="L20" s="128">
        <v>45571</v>
      </c>
      <c r="M20" s="128">
        <v>45572</v>
      </c>
      <c r="N20" s="128">
        <v>45573</v>
      </c>
      <c r="O20" s="128">
        <v>45574</v>
      </c>
      <c r="P20" s="128">
        <v>45575</v>
      </c>
      <c r="Q20" s="128">
        <v>45576</v>
      </c>
      <c r="R20" s="128">
        <v>45577</v>
      </c>
      <c r="S20" s="128">
        <v>45578</v>
      </c>
      <c r="T20" s="128">
        <v>45579</v>
      </c>
      <c r="U20" s="128">
        <v>45580</v>
      </c>
      <c r="V20" s="128">
        <v>45581</v>
      </c>
      <c r="W20" s="128">
        <v>45582</v>
      </c>
      <c r="X20" s="128">
        <v>45583</v>
      </c>
      <c r="Y20" s="128">
        <v>45584</v>
      </c>
      <c r="Z20" s="128">
        <v>45585</v>
      </c>
      <c r="AA20" s="128">
        <v>45586</v>
      </c>
      <c r="AB20" s="128">
        <v>45587</v>
      </c>
      <c r="AC20" s="128">
        <v>45588</v>
      </c>
      <c r="AD20" s="128">
        <v>45589</v>
      </c>
      <c r="AE20" s="128">
        <v>45590</v>
      </c>
      <c r="AF20" s="128">
        <v>45591</v>
      </c>
      <c r="AG20" s="128">
        <v>45592</v>
      </c>
      <c r="AH20" s="128">
        <v>45593</v>
      </c>
      <c r="AI20" s="128">
        <v>45594</v>
      </c>
      <c r="AJ20" s="128">
        <v>45595</v>
      </c>
      <c r="AK20" s="128">
        <v>45596</v>
      </c>
      <c r="AL20" s="128">
        <v>45597</v>
      </c>
      <c r="AM20" s="128">
        <v>45598</v>
      </c>
      <c r="AN20" s="128">
        <v>45599</v>
      </c>
      <c r="AO20" s="128">
        <v>45600</v>
      </c>
      <c r="AP20" s="128">
        <v>45601</v>
      </c>
      <c r="AQ20" s="128">
        <v>45602</v>
      </c>
      <c r="AR20" s="128">
        <v>45603</v>
      </c>
      <c r="AS20" s="128">
        <v>45604</v>
      </c>
      <c r="AT20" s="128">
        <v>45605</v>
      </c>
      <c r="AU20" s="128">
        <v>45606</v>
      </c>
      <c r="AV20" s="128">
        <v>45607</v>
      </c>
      <c r="AW20" s="128">
        <v>45608</v>
      </c>
      <c r="AX20" s="128">
        <v>45609</v>
      </c>
      <c r="AY20" s="128">
        <v>45610</v>
      </c>
      <c r="AZ20" s="128">
        <v>45611</v>
      </c>
      <c r="BA20" s="128">
        <v>45612</v>
      </c>
      <c r="BB20" s="128">
        <v>45613</v>
      </c>
      <c r="BC20" s="128">
        <v>45614</v>
      </c>
      <c r="BD20" s="128">
        <v>45615</v>
      </c>
      <c r="BE20" s="128">
        <v>45616</v>
      </c>
      <c r="BF20" s="128">
        <v>45617</v>
      </c>
      <c r="BG20" s="128">
        <v>45618</v>
      </c>
      <c r="BH20" s="128">
        <v>45619</v>
      </c>
      <c r="BI20" s="128">
        <v>45620</v>
      </c>
      <c r="BJ20" s="128">
        <v>45621</v>
      </c>
      <c r="BK20" s="128">
        <v>45622</v>
      </c>
      <c r="BL20" s="128">
        <v>45623</v>
      </c>
      <c r="BM20" s="128">
        <v>45624</v>
      </c>
      <c r="BN20" s="128">
        <v>45625</v>
      </c>
      <c r="BO20" s="128">
        <v>45626</v>
      </c>
      <c r="BP20" s="128">
        <v>45627</v>
      </c>
      <c r="BQ20" s="128">
        <v>45628</v>
      </c>
      <c r="BR20" s="128">
        <v>45629</v>
      </c>
      <c r="BS20" s="128">
        <v>45630</v>
      </c>
      <c r="BT20" s="128">
        <v>45631</v>
      </c>
      <c r="BU20" s="128">
        <v>45632</v>
      </c>
      <c r="BV20" s="128">
        <v>45633</v>
      </c>
      <c r="BW20" s="128">
        <v>45634</v>
      </c>
      <c r="BX20" s="128">
        <v>45635</v>
      </c>
      <c r="BY20" s="128">
        <v>45636</v>
      </c>
      <c r="BZ20" s="128">
        <v>45637</v>
      </c>
      <c r="CA20" s="128">
        <v>45638</v>
      </c>
      <c r="CB20" s="128">
        <v>45639</v>
      </c>
      <c r="CC20" s="128">
        <v>45640</v>
      </c>
      <c r="CD20" s="128">
        <v>45641</v>
      </c>
      <c r="CE20" s="128">
        <v>45642</v>
      </c>
      <c r="CF20" s="128">
        <v>45643</v>
      </c>
      <c r="CG20" s="128">
        <v>45644</v>
      </c>
      <c r="CH20" s="128">
        <v>45645</v>
      </c>
      <c r="CI20" s="128">
        <v>45646</v>
      </c>
      <c r="CJ20" s="128">
        <v>45647</v>
      </c>
      <c r="CK20" s="128">
        <v>45648</v>
      </c>
      <c r="CL20" s="128">
        <v>45649</v>
      </c>
      <c r="CM20" s="128">
        <v>45650</v>
      </c>
      <c r="CN20" s="128">
        <v>45651</v>
      </c>
      <c r="CO20" s="128">
        <v>45652</v>
      </c>
      <c r="CP20" s="128">
        <v>45653</v>
      </c>
      <c r="CQ20" s="128">
        <v>45654</v>
      </c>
      <c r="CR20" s="128">
        <v>45655</v>
      </c>
      <c r="CS20" s="128">
        <v>45656</v>
      </c>
      <c r="CT20" s="128">
        <v>45657</v>
      </c>
    </row>
    <row r="21" spans="1:98" s="129" customFormat="1" ht="11.25" customHeight="1" thickBot="1">
      <c r="B21" s="148" t="s">
        <v>200</v>
      </c>
      <c r="C21" s="149" t="s">
        <v>201</v>
      </c>
      <c r="D21" s="512"/>
      <c r="E21" s="150"/>
      <c r="F21" s="151" t="s">
        <v>239</v>
      </c>
      <c r="G21" s="152" t="s">
        <v>318</v>
      </c>
      <c r="H21" s="152" t="s">
        <v>319</v>
      </c>
      <c r="I21" s="152" t="s">
        <v>320</v>
      </c>
      <c r="J21" s="152" t="s">
        <v>321</v>
      </c>
      <c r="K21" s="152" t="s">
        <v>322</v>
      </c>
      <c r="L21" s="152" t="s">
        <v>323</v>
      </c>
      <c r="M21" s="152" t="s">
        <v>324</v>
      </c>
      <c r="N21" s="152" t="s">
        <v>318</v>
      </c>
      <c r="O21" s="152" t="s">
        <v>319</v>
      </c>
      <c r="P21" s="152" t="s">
        <v>320</v>
      </c>
      <c r="Q21" s="152" t="s">
        <v>321</v>
      </c>
      <c r="R21" s="152" t="s">
        <v>322</v>
      </c>
      <c r="S21" s="152" t="s">
        <v>323</v>
      </c>
      <c r="T21" s="152" t="s">
        <v>324</v>
      </c>
      <c r="U21" s="152" t="s">
        <v>318</v>
      </c>
      <c r="V21" s="152" t="s">
        <v>319</v>
      </c>
      <c r="W21" s="152" t="s">
        <v>320</v>
      </c>
      <c r="X21" s="152" t="s">
        <v>321</v>
      </c>
      <c r="Y21" s="152" t="s">
        <v>322</v>
      </c>
      <c r="Z21" s="152" t="s">
        <v>323</v>
      </c>
      <c r="AA21" s="152" t="s">
        <v>324</v>
      </c>
      <c r="AB21" s="152" t="s">
        <v>318</v>
      </c>
      <c r="AC21" s="152" t="s">
        <v>319</v>
      </c>
      <c r="AD21" s="152" t="s">
        <v>320</v>
      </c>
      <c r="AE21" s="152" t="s">
        <v>321</v>
      </c>
      <c r="AF21" s="152" t="s">
        <v>322</v>
      </c>
      <c r="AG21" s="152" t="s">
        <v>323</v>
      </c>
      <c r="AH21" s="152" t="s">
        <v>324</v>
      </c>
      <c r="AI21" s="152" t="s">
        <v>318</v>
      </c>
      <c r="AJ21" s="152" t="s">
        <v>319</v>
      </c>
      <c r="AK21" s="152" t="s">
        <v>320</v>
      </c>
      <c r="AL21" s="152" t="s">
        <v>321</v>
      </c>
      <c r="AM21" s="152" t="s">
        <v>322</v>
      </c>
      <c r="AN21" s="152" t="s">
        <v>323</v>
      </c>
      <c r="AO21" s="152" t="s">
        <v>324</v>
      </c>
      <c r="AP21" s="152" t="s">
        <v>318</v>
      </c>
      <c r="AQ21" s="152" t="s">
        <v>319</v>
      </c>
      <c r="AR21" s="152" t="s">
        <v>320</v>
      </c>
      <c r="AS21" s="152" t="s">
        <v>321</v>
      </c>
      <c r="AT21" s="152" t="s">
        <v>322</v>
      </c>
      <c r="AU21" s="152" t="s">
        <v>323</v>
      </c>
      <c r="AV21" s="152" t="s">
        <v>324</v>
      </c>
      <c r="AW21" s="152" t="s">
        <v>318</v>
      </c>
      <c r="AX21" s="152" t="s">
        <v>319</v>
      </c>
      <c r="AY21" s="152" t="s">
        <v>320</v>
      </c>
      <c r="AZ21" s="152" t="s">
        <v>321</v>
      </c>
      <c r="BA21" s="152" t="s">
        <v>322</v>
      </c>
      <c r="BB21" s="152" t="s">
        <v>323</v>
      </c>
      <c r="BC21" s="152" t="s">
        <v>324</v>
      </c>
      <c r="BD21" s="152" t="s">
        <v>318</v>
      </c>
      <c r="BE21" s="152" t="s">
        <v>319</v>
      </c>
      <c r="BF21" s="152" t="s">
        <v>320</v>
      </c>
      <c r="BG21" s="152" t="s">
        <v>321</v>
      </c>
      <c r="BH21" s="152" t="s">
        <v>322</v>
      </c>
      <c r="BI21" s="152" t="s">
        <v>323</v>
      </c>
      <c r="BJ21" s="152" t="s">
        <v>324</v>
      </c>
      <c r="BK21" s="152" t="s">
        <v>318</v>
      </c>
      <c r="BL21" s="152" t="s">
        <v>319</v>
      </c>
      <c r="BM21" s="152" t="s">
        <v>320</v>
      </c>
      <c r="BN21" s="152" t="s">
        <v>321</v>
      </c>
      <c r="BO21" s="152" t="s">
        <v>322</v>
      </c>
      <c r="BP21" s="152" t="s">
        <v>323</v>
      </c>
      <c r="BQ21" s="152" t="s">
        <v>324</v>
      </c>
      <c r="BR21" s="152" t="s">
        <v>318</v>
      </c>
      <c r="BS21" s="152" t="s">
        <v>319</v>
      </c>
      <c r="BT21" s="152" t="s">
        <v>320</v>
      </c>
      <c r="BU21" s="152" t="s">
        <v>321</v>
      </c>
      <c r="BV21" s="152" t="s">
        <v>322</v>
      </c>
      <c r="BW21" s="152" t="s">
        <v>323</v>
      </c>
      <c r="BX21" s="152" t="s">
        <v>324</v>
      </c>
      <c r="BY21" s="152" t="s">
        <v>318</v>
      </c>
      <c r="BZ21" s="152" t="s">
        <v>319</v>
      </c>
      <c r="CA21" s="152" t="s">
        <v>320</v>
      </c>
      <c r="CB21" s="152" t="s">
        <v>321</v>
      </c>
      <c r="CC21" s="152" t="s">
        <v>322</v>
      </c>
      <c r="CD21" s="152" t="s">
        <v>323</v>
      </c>
      <c r="CE21" s="152" t="s">
        <v>324</v>
      </c>
      <c r="CF21" s="152" t="s">
        <v>318</v>
      </c>
      <c r="CG21" s="152" t="s">
        <v>319</v>
      </c>
      <c r="CH21" s="152" t="s">
        <v>320</v>
      </c>
      <c r="CI21" s="152" t="s">
        <v>321</v>
      </c>
      <c r="CJ21" s="152" t="s">
        <v>322</v>
      </c>
      <c r="CK21" s="152" t="s">
        <v>323</v>
      </c>
      <c r="CL21" s="152" t="s">
        <v>324</v>
      </c>
      <c r="CM21" s="152" t="s">
        <v>318</v>
      </c>
      <c r="CN21" s="152" t="s">
        <v>319</v>
      </c>
      <c r="CO21" s="152" t="s">
        <v>320</v>
      </c>
      <c r="CP21" s="152" t="s">
        <v>321</v>
      </c>
      <c r="CQ21" s="152" t="s">
        <v>322</v>
      </c>
      <c r="CR21" s="152" t="s">
        <v>323</v>
      </c>
      <c r="CS21" s="152" t="s">
        <v>324</v>
      </c>
      <c r="CT21" s="152" t="s">
        <v>318</v>
      </c>
    </row>
    <row r="22" spans="1:98" ht="14.25" thickTop="1">
      <c r="A22" s="117">
        <v>1</v>
      </c>
      <c r="B22" s="153" t="s">
        <v>325</v>
      </c>
      <c r="C22" s="154" t="s">
        <v>326</v>
      </c>
      <c r="D22" s="155" t="s">
        <v>327</v>
      </c>
      <c r="E22" s="156" t="s">
        <v>273</v>
      </c>
      <c r="F22" s="157" t="s">
        <v>50</v>
      </c>
      <c r="G22" s="158">
        <v>8</v>
      </c>
      <c r="H22" s="159">
        <v>8</v>
      </c>
      <c r="I22" s="159">
        <v>8</v>
      </c>
      <c r="J22" s="159">
        <v>8</v>
      </c>
      <c r="K22" s="159"/>
      <c r="L22" s="159"/>
      <c r="M22" s="159">
        <v>8</v>
      </c>
      <c r="N22" s="159">
        <v>8</v>
      </c>
      <c r="O22" s="159">
        <v>8</v>
      </c>
      <c r="P22" s="159">
        <v>8</v>
      </c>
      <c r="Q22" s="159">
        <v>8</v>
      </c>
      <c r="R22" s="159"/>
      <c r="S22" s="159"/>
      <c r="T22" s="159">
        <v>8</v>
      </c>
      <c r="U22" s="159">
        <v>8</v>
      </c>
      <c r="V22" s="159">
        <v>8</v>
      </c>
      <c r="W22" s="159">
        <v>8</v>
      </c>
      <c r="X22" s="159">
        <v>8</v>
      </c>
      <c r="Y22" s="159"/>
      <c r="Z22" s="159"/>
      <c r="AA22" s="159">
        <v>8</v>
      </c>
      <c r="AB22" s="159">
        <v>8</v>
      </c>
      <c r="AC22" s="159">
        <v>8</v>
      </c>
      <c r="AD22" s="159">
        <v>8</v>
      </c>
      <c r="AE22" s="159">
        <v>8</v>
      </c>
      <c r="AF22" s="159"/>
      <c r="AG22" s="159"/>
      <c r="AH22" s="159">
        <v>8</v>
      </c>
      <c r="AI22" s="159">
        <v>8</v>
      </c>
      <c r="AJ22" s="159">
        <v>8</v>
      </c>
      <c r="AK22" s="159">
        <v>8</v>
      </c>
      <c r="AL22" s="159">
        <v>8</v>
      </c>
      <c r="AM22" s="159"/>
      <c r="AN22" s="159"/>
      <c r="AO22" s="159">
        <v>8</v>
      </c>
      <c r="AP22" s="159">
        <v>8</v>
      </c>
      <c r="AQ22" s="159">
        <v>8</v>
      </c>
      <c r="AR22" s="159">
        <v>8</v>
      </c>
      <c r="AS22" s="159">
        <v>8</v>
      </c>
      <c r="AT22" s="159"/>
      <c r="AU22" s="159"/>
      <c r="AV22" s="159">
        <v>8</v>
      </c>
      <c r="AW22" s="159">
        <v>8</v>
      </c>
      <c r="AX22" s="159">
        <v>8</v>
      </c>
      <c r="AY22" s="159">
        <v>8</v>
      </c>
      <c r="AZ22" s="159">
        <v>8</v>
      </c>
      <c r="BA22" s="159"/>
      <c r="BB22" s="159"/>
      <c r="BC22" s="159">
        <v>8</v>
      </c>
      <c r="BD22" s="159">
        <v>8</v>
      </c>
      <c r="BE22" s="159">
        <v>8</v>
      </c>
      <c r="BF22" s="159">
        <v>8</v>
      </c>
      <c r="BG22" s="159">
        <v>8</v>
      </c>
      <c r="BH22" s="159"/>
      <c r="BI22" s="159"/>
      <c r="BJ22" s="159">
        <v>8</v>
      </c>
      <c r="BK22" s="159">
        <v>8</v>
      </c>
      <c r="BL22" s="159">
        <v>8</v>
      </c>
      <c r="BM22" s="159">
        <v>8</v>
      </c>
      <c r="BN22" s="159">
        <v>8</v>
      </c>
      <c r="BO22" s="159"/>
      <c r="BP22" s="159"/>
      <c r="BQ22" s="159">
        <v>8</v>
      </c>
      <c r="BR22" s="159">
        <v>8</v>
      </c>
      <c r="BS22" s="159">
        <v>8</v>
      </c>
      <c r="BT22" s="159">
        <v>8</v>
      </c>
      <c r="BU22" s="159">
        <v>8</v>
      </c>
      <c r="BV22" s="159"/>
      <c r="BW22" s="159"/>
      <c r="BX22" s="159">
        <v>8</v>
      </c>
      <c r="BY22" s="159">
        <v>8</v>
      </c>
      <c r="BZ22" s="159">
        <v>8</v>
      </c>
      <c r="CA22" s="159">
        <v>8</v>
      </c>
      <c r="CB22" s="159">
        <v>8</v>
      </c>
      <c r="CC22" s="159"/>
      <c r="CD22" s="159"/>
      <c r="CE22" s="159">
        <v>8</v>
      </c>
      <c r="CF22" s="159">
        <v>8</v>
      </c>
      <c r="CG22" s="159">
        <v>8</v>
      </c>
      <c r="CH22" s="159">
        <v>8</v>
      </c>
      <c r="CI22" s="159">
        <v>8</v>
      </c>
      <c r="CJ22" s="159"/>
      <c r="CK22" s="159"/>
      <c r="CL22" s="159">
        <v>8</v>
      </c>
      <c r="CM22" s="159">
        <v>8</v>
      </c>
      <c r="CN22" s="159">
        <v>8</v>
      </c>
      <c r="CO22" s="159">
        <v>8</v>
      </c>
      <c r="CP22" s="159">
        <v>8</v>
      </c>
      <c r="CQ22" s="159"/>
      <c r="CR22" s="159"/>
      <c r="CS22" s="159">
        <v>8</v>
      </c>
      <c r="CT22" s="160">
        <v>8</v>
      </c>
    </row>
    <row r="23" spans="1:98" ht="13.5">
      <c r="A23" s="117">
        <v>2</v>
      </c>
      <c r="B23" s="153" t="s">
        <v>328</v>
      </c>
      <c r="C23" s="154" t="s">
        <v>327</v>
      </c>
      <c r="D23" s="155" t="s">
        <v>297</v>
      </c>
      <c r="E23" s="156" t="s">
        <v>284</v>
      </c>
      <c r="F23" s="157" t="s">
        <v>50</v>
      </c>
      <c r="G23" s="161">
        <v>8</v>
      </c>
      <c r="H23" s="162">
        <v>8</v>
      </c>
      <c r="I23" s="162">
        <v>8</v>
      </c>
      <c r="J23" s="162">
        <v>8</v>
      </c>
      <c r="K23" s="162"/>
      <c r="L23" s="162"/>
      <c r="M23" s="162">
        <v>8</v>
      </c>
      <c r="N23" s="162">
        <v>8</v>
      </c>
      <c r="O23" s="162">
        <v>8</v>
      </c>
      <c r="P23" s="162">
        <v>8</v>
      </c>
      <c r="Q23" s="162">
        <v>8</v>
      </c>
      <c r="R23" s="162"/>
      <c r="S23" s="162"/>
      <c r="T23" s="162">
        <v>8</v>
      </c>
      <c r="U23" s="162">
        <v>8</v>
      </c>
      <c r="V23" s="162">
        <v>8</v>
      </c>
      <c r="W23" s="162">
        <v>8</v>
      </c>
      <c r="X23" s="162">
        <v>8</v>
      </c>
      <c r="Y23" s="162"/>
      <c r="Z23" s="162"/>
      <c r="AA23" s="162">
        <v>8</v>
      </c>
      <c r="AB23" s="162">
        <v>8</v>
      </c>
      <c r="AC23" s="162">
        <v>8</v>
      </c>
      <c r="AD23" s="162">
        <v>8</v>
      </c>
      <c r="AE23" s="162">
        <v>8</v>
      </c>
      <c r="AF23" s="162"/>
      <c r="AG23" s="162"/>
      <c r="AH23" s="162">
        <v>8</v>
      </c>
      <c r="AI23" s="162">
        <v>8</v>
      </c>
      <c r="AJ23" s="162">
        <v>8</v>
      </c>
      <c r="AK23" s="162">
        <v>8</v>
      </c>
      <c r="AL23" s="162">
        <v>8</v>
      </c>
      <c r="AM23" s="162"/>
      <c r="AN23" s="162"/>
      <c r="AO23" s="162">
        <v>8</v>
      </c>
      <c r="AP23" s="162">
        <v>8</v>
      </c>
      <c r="AQ23" s="162">
        <v>8</v>
      </c>
      <c r="AR23" s="162">
        <v>8</v>
      </c>
      <c r="AS23" s="162">
        <v>8</v>
      </c>
      <c r="AT23" s="162"/>
      <c r="AU23" s="162"/>
      <c r="AV23" s="162">
        <v>8</v>
      </c>
      <c r="AW23" s="162">
        <v>8</v>
      </c>
      <c r="AX23" s="162">
        <v>8</v>
      </c>
      <c r="AY23" s="162">
        <v>8</v>
      </c>
      <c r="AZ23" s="162">
        <v>8</v>
      </c>
      <c r="BA23" s="162"/>
      <c r="BB23" s="162"/>
      <c r="BC23" s="162">
        <v>8</v>
      </c>
      <c r="BD23" s="162">
        <v>8</v>
      </c>
      <c r="BE23" s="162">
        <v>8</v>
      </c>
      <c r="BF23" s="162">
        <v>8</v>
      </c>
      <c r="BG23" s="162">
        <v>8</v>
      </c>
      <c r="BH23" s="162"/>
      <c r="BI23" s="162"/>
      <c r="BJ23" s="162">
        <v>8</v>
      </c>
      <c r="BK23" s="162">
        <v>8</v>
      </c>
      <c r="BL23" s="162">
        <v>8</v>
      </c>
      <c r="BM23" s="162">
        <v>8</v>
      </c>
      <c r="BN23" s="162">
        <v>8</v>
      </c>
      <c r="BO23" s="162"/>
      <c r="BP23" s="162"/>
      <c r="BQ23" s="162">
        <v>8</v>
      </c>
      <c r="BR23" s="162">
        <v>8</v>
      </c>
      <c r="BS23" s="162">
        <v>8</v>
      </c>
      <c r="BT23" s="162">
        <v>8</v>
      </c>
      <c r="BU23" s="162">
        <v>8</v>
      </c>
      <c r="BV23" s="162"/>
      <c r="BW23" s="162"/>
      <c r="BX23" s="162">
        <v>8</v>
      </c>
      <c r="BY23" s="162">
        <v>8</v>
      </c>
      <c r="BZ23" s="162">
        <v>8</v>
      </c>
      <c r="CA23" s="162">
        <v>8</v>
      </c>
      <c r="CB23" s="162">
        <v>8</v>
      </c>
      <c r="CC23" s="162"/>
      <c r="CD23" s="162"/>
      <c r="CE23" s="162">
        <v>8</v>
      </c>
      <c r="CF23" s="162">
        <v>8</v>
      </c>
      <c r="CG23" s="162">
        <v>8</v>
      </c>
      <c r="CH23" s="162">
        <v>8</v>
      </c>
      <c r="CI23" s="162">
        <v>8</v>
      </c>
      <c r="CJ23" s="162"/>
      <c r="CK23" s="162"/>
      <c r="CL23" s="162">
        <v>8</v>
      </c>
      <c r="CM23" s="162">
        <v>8</v>
      </c>
      <c r="CN23" s="162">
        <v>8</v>
      </c>
      <c r="CO23" s="162">
        <v>8</v>
      </c>
      <c r="CP23" s="162">
        <v>8</v>
      </c>
      <c r="CQ23" s="162"/>
      <c r="CR23" s="162"/>
      <c r="CS23" s="162">
        <v>8</v>
      </c>
      <c r="CT23" s="163">
        <v>8</v>
      </c>
    </row>
    <row r="24" spans="1:98" ht="13.5">
      <c r="A24" s="117">
        <v>3</v>
      </c>
      <c r="B24" s="153" t="s">
        <v>195</v>
      </c>
      <c r="C24" s="154" t="s">
        <v>327</v>
      </c>
      <c r="D24" s="155" t="s">
        <v>297</v>
      </c>
      <c r="E24" s="156" t="s">
        <v>286</v>
      </c>
      <c r="F24" s="157" t="s">
        <v>50</v>
      </c>
      <c r="G24" s="161">
        <v>8</v>
      </c>
      <c r="H24" s="162">
        <v>8</v>
      </c>
      <c r="I24" s="162">
        <v>8</v>
      </c>
      <c r="J24" s="162">
        <v>8</v>
      </c>
      <c r="K24" s="162"/>
      <c r="L24" s="162"/>
      <c r="M24" s="162">
        <v>8</v>
      </c>
      <c r="N24" s="162">
        <v>8</v>
      </c>
      <c r="O24" s="162">
        <v>8</v>
      </c>
      <c r="P24" s="162">
        <v>8</v>
      </c>
      <c r="Q24" s="162">
        <v>8</v>
      </c>
      <c r="R24" s="162"/>
      <c r="S24" s="162"/>
      <c r="T24" s="162">
        <v>8</v>
      </c>
      <c r="U24" s="162">
        <v>8</v>
      </c>
      <c r="V24" s="162">
        <v>8</v>
      </c>
      <c r="W24" s="162">
        <v>8</v>
      </c>
      <c r="X24" s="162">
        <v>8</v>
      </c>
      <c r="Y24" s="162"/>
      <c r="Z24" s="162"/>
      <c r="AA24" s="162">
        <v>8</v>
      </c>
      <c r="AB24" s="162">
        <v>8</v>
      </c>
      <c r="AC24" s="162">
        <v>8</v>
      </c>
      <c r="AD24" s="162">
        <v>8</v>
      </c>
      <c r="AE24" s="162">
        <v>8</v>
      </c>
      <c r="AF24" s="162"/>
      <c r="AG24" s="162"/>
      <c r="AH24" s="162">
        <v>8</v>
      </c>
      <c r="AI24" s="162">
        <v>8</v>
      </c>
      <c r="AJ24" s="162">
        <v>8</v>
      </c>
      <c r="AK24" s="162">
        <v>8</v>
      </c>
      <c r="AL24" s="162">
        <v>8</v>
      </c>
      <c r="AM24" s="162"/>
      <c r="AN24" s="162"/>
      <c r="AO24" s="162">
        <v>8</v>
      </c>
      <c r="AP24" s="162">
        <v>8</v>
      </c>
      <c r="AQ24" s="162">
        <v>8</v>
      </c>
      <c r="AR24" s="162">
        <v>8</v>
      </c>
      <c r="AS24" s="162">
        <v>8</v>
      </c>
      <c r="AT24" s="162"/>
      <c r="AU24" s="162"/>
      <c r="AV24" s="162">
        <v>8</v>
      </c>
      <c r="AW24" s="162">
        <v>8</v>
      </c>
      <c r="AX24" s="162">
        <v>8</v>
      </c>
      <c r="AY24" s="162">
        <v>8</v>
      </c>
      <c r="AZ24" s="162">
        <v>8</v>
      </c>
      <c r="BA24" s="162"/>
      <c r="BB24" s="162"/>
      <c r="BC24" s="162">
        <v>8</v>
      </c>
      <c r="BD24" s="162">
        <v>8</v>
      </c>
      <c r="BE24" s="162">
        <v>8</v>
      </c>
      <c r="BF24" s="162">
        <v>8</v>
      </c>
      <c r="BG24" s="162">
        <v>8</v>
      </c>
      <c r="BH24" s="162"/>
      <c r="BI24" s="162"/>
      <c r="BJ24" s="162">
        <v>8</v>
      </c>
      <c r="BK24" s="162">
        <v>8</v>
      </c>
      <c r="BL24" s="162">
        <v>8</v>
      </c>
      <c r="BM24" s="162">
        <v>8</v>
      </c>
      <c r="BN24" s="162">
        <v>8</v>
      </c>
      <c r="BO24" s="162"/>
      <c r="BP24" s="162"/>
      <c r="BQ24" s="162">
        <v>8</v>
      </c>
      <c r="BR24" s="162">
        <v>8</v>
      </c>
      <c r="BS24" s="162">
        <v>8</v>
      </c>
      <c r="BT24" s="162">
        <v>8</v>
      </c>
      <c r="BU24" s="162">
        <v>8</v>
      </c>
      <c r="BV24" s="162"/>
      <c r="BW24" s="162"/>
      <c r="BX24" s="162">
        <v>8</v>
      </c>
      <c r="BY24" s="162">
        <v>8</v>
      </c>
      <c r="BZ24" s="162">
        <v>8</v>
      </c>
      <c r="CA24" s="162">
        <v>8</v>
      </c>
      <c r="CB24" s="162">
        <v>8</v>
      </c>
      <c r="CC24" s="162"/>
      <c r="CD24" s="162"/>
      <c r="CE24" s="162">
        <v>8</v>
      </c>
      <c r="CF24" s="162">
        <v>8</v>
      </c>
      <c r="CG24" s="162">
        <v>8</v>
      </c>
      <c r="CH24" s="162">
        <v>8</v>
      </c>
      <c r="CI24" s="162">
        <v>8</v>
      </c>
      <c r="CJ24" s="162"/>
      <c r="CK24" s="162"/>
      <c r="CL24" s="162">
        <v>8</v>
      </c>
      <c r="CM24" s="162">
        <v>8</v>
      </c>
      <c r="CN24" s="162">
        <v>8</v>
      </c>
      <c r="CO24" s="162">
        <v>8</v>
      </c>
      <c r="CP24" s="162">
        <v>8</v>
      </c>
      <c r="CQ24" s="162"/>
      <c r="CR24" s="162"/>
      <c r="CS24" s="162">
        <v>8</v>
      </c>
      <c r="CT24" s="163">
        <v>8</v>
      </c>
    </row>
    <row r="25" spans="1:98" ht="13.5">
      <c r="A25" s="117">
        <v>4</v>
      </c>
      <c r="B25" s="153" t="s">
        <v>195</v>
      </c>
      <c r="C25" s="154" t="s">
        <v>327</v>
      </c>
      <c r="D25" s="167" t="s">
        <v>298</v>
      </c>
      <c r="E25" s="156" t="s">
        <v>288</v>
      </c>
      <c r="F25" s="157" t="s">
        <v>50</v>
      </c>
      <c r="G25" s="161">
        <v>8</v>
      </c>
      <c r="H25" s="162">
        <v>8</v>
      </c>
      <c r="I25" s="162">
        <v>8</v>
      </c>
      <c r="J25" s="162">
        <v>8</v>
      </c>
      <c r="K25" s="162"/>
      <c r="L25" s="162"/>
      <c r="M25" s="162">
        <v>8</v>
      </c>
      <c r="N25" s="162">
        <v>8</v>
      </c>
      <c r="O25" s="162">
        <v>8</v>
      </c>
      <c r="P25" s="162">
        <v>8</v>
      </c>
      <c r="Q25" s="162">
        <v>8</v>
      </c>
      <c r="R25" s="162"/>
      <c r="S25" s="162"/>
      <c r="T25" s="162">
        <v>8</v>
      </c>
      <c r="U25" s="162">
        <v>8</v>
      </c>
      <c r="V25" s="162">
        <v>8</v>
      </c>
      <c r="W25" s="162">
        <v>8</v>
      </c>
      <c r="X25" s="162">
        <v>8</v>
      </c>
      <c r="Y25" s="162"/>
      <c r="Z25" s="162"/>
      <c r="AA25" s="162">
        <v>8</v>
      </c>
      <c r="AB25" s="162">
        <v>8</v>
      </c>
      <c r="AC25" s="162">
        <v>8</v>
      </c>
      <c r="AD25" s="162">
        <v>8</v>
      </c>
      <c r="AE25" s="162">
        <v>8</v>
      </c>
      <c r="AF25" s="162"/>
      <c r="AG25" s="162"/>
      <c r="AH25" s="162">
        <v>8</v>
      </c>
      <c r="AI25" s="162">
        <v>8</v>
      </c>
      <c r="AJ25" s="162">
        <v>8</v>
      </c>
      <c r="AK25" s="162">
        <v>8</v>
      </c>
      <c r="AL25" s="162">
        <v>8</v>
      </c>
      <c r="AM25" s="162"/>
      <c r="AN25" s="162"/>
      <c r="AO25" s="162">
        <v>8</v>
      </c>
      <c r="AP25" s="162">
        <v>8</v>
      </c>
      <c r="AQ25" s="162">
        <v>8</v>
      </c>
      <c r="AR25" s="162">
        <v>8</v>
      </c>
      <c r="AS25" s="162">
        <v>8</v>
      </c>
      <c r="AT25" s="162"/>
      <c r="AU25" s="162"/>
      <c r="AV25" s="162">
        <v>8</v>
      </c>
      <c r="AW25" s="162">
        <v>8</v>
      </c>
      <c r="AX25" s="162">
        <v>8</v>
      </c>
      <c r="AY25" s="162">
        <v>8</v>
      </c>
      <c r="AZ25" s="162">
        <v>8</v>
      </c>
      <c r="BA25" s="162"/>
      <c r="BB25" s="162"/>
      <c r="BC25" s="162">
        <v>8</v>
      </c>
      <c r="BD25" s="162">
        <v>8</v>
      </c>
      <c r="BE25" s="162">
        <v>8</v>
      </c>
      <c r="BF25" s="162">
        <v>8</v>
      </c>
      <c r="BG25" s="162">
        <v>8</v>
      </c>
      <c r="BH25" s="162"/>
      <c r="BI25" s="162"/>
      <c r="BJ25" s="162">
        <v>8</v>
      </c>
      <c r="BK25" s="162">
        <v>8</v>
      </c>
      <c r="BL25" s="162">
        <v>8</v>
      </c>
      <c r="BM25" s="162">
        <v>8</v>
      </c>
      <c r="BN25" s="162">
        <v>8</v>
      </c>
      <c r="BO25" s="162"/>
      <c r="BP25" s="162"/>
      <c r="BQ25" s="162">
        <v>8</v>
      </c>
      <c r="BR25" s="162">
        <v>8</v>
      </c>
      <c r="BS25" s="162">
        <v>8</v>
      </c>
      <c r="BT25" s="162">
        <v>8</v>
      </c>
      <c r="BU25" s="162">
        <v>8</v>
      </c>
      <c r="BV25" s="162"/>
      <c r="BW25" s="162"/>
      <c r="BX25" s="162">
        <v>8</v>
      </c>
      <c r="BY25" s="162">
        <v>8</v>
      </c>
      <c r="BZ25" s="162">
        <v>8</v>
      </c>
      <c r="CA25" s="162">
        <v>8</v>
      </c>
      <c r="CB25" s="162">
        <v>8</v>
      </c>
      <c r="CC25" s="162"/>
      <c r="CD25" s="162"/>
      <c r="CE25" s="162">
        <v>8</v>
      </c>
      <c r="CF25" s="162">
        <v>8</v>
      </c>
      <c r="CG25" s="162">
        <v>8</v>
      </c>
      <c r="CH25" s="162">
        <v>8</v>
      </c>
      <c r="CI25" s="162">
        <v>8</v>
      </c>
      <c r="CJ25" s="162"/>
      <c r="CK25" s="162"/>
      <c r="CL25" s="162">
        <v>8</v>
      </c>
      <c r="CM25" s="162">
        <v>8</v>
      </c>
      <c r="CN25" s="162">
        <v>8</v>
      </c>
      <c r="CO25" s="162">
        <v>8</v>
      </c>
      <c r="CP25" s="162">
        <v>8</v>
      </c>
      <c r="CQ25" s="162"/>
      <c r="CR25" s="162"/>
      <c r="CS25" s="162">
        <v>8</v>
      </c>
      <c r="CT25" s="163">
        <v>8</v>
      </c>
    </row>
    <row r="26" spans="1:98" ht="13.5">
      <c r="A26" s="117">
        <v>5</v>
      </c>
      <c r="B26" s="153" t="s">
        <v>329</v>
      </c>
      <c r="C26" s="154" t="s">
        <v>327</v>
      </c>
      <c r="D26" s="155" t="s">
        <v>299</v>
      </c>
      <c r="E26" s="156" t="s">
        <v>290</v>
      </c>
      <c r="F26" s="157" t="s">
        <v>50</v>
      </c>
      <c r="G26" s="161">
        <v>8</v>
      </c>
      <c r="H26" s="162">
        <v>8</v>
      </c>
      <c r="I26" s="162">
        <v>8</v>
      </c>
      <c r="J26" s="162">
        <v>8</v>
      </c>
      <c r="K26" s="162"/>
      <c r="L26" s="162"/>
      <c r="M26" s="162">
        <v>8</v>
      </c>
      <c r="N26" s="162">
        <v>8</v>
      </c>
      <c r="O26" s="162">
        <v>8</v>
      </c>
      <c r="P26" s="162">
        <v>8</v>
      </c>
      <c r="Q26" s="162">
        <v>8</v>
      </c>
      <c r="R26" s="162"/>
      <c r="S26" s="162"/>
      <c r="T26" s="162">
        <v>8</v>
      </c>
      <c r="U26" s="162">
        <v>8</v>
      </c>
      <c r="V26" s="162">
        <v>8</v>
      </c>
      <c r="W26" s="162">
        <v>8</v>
      </c>
      <c r="X26" s="162">
        <v>8</v>
      </c>
      <c r="Y26" s="162"/>
      <c r="Z26" s="162"/>
      <c r="AA26" s="162">
        <v>8</v>
      </c>
      <c r="AB26" s="162">
        <v>8</v>
      </c>
      <c r="AC26" s="162">
        <v>8</v>
      </c>
      <c r="AD26" s="162">
        <v>8</v>
      </c>
      <c r="AE26" s="162">
        <v>8</v>
      </c>
      <c r="AF26" s="162"/>
      <c r="AG26" s="162"/>
      <c r="AH26" s="162">
        <v>8</v>
      </c>
      <c r="AI26" s="162">
        <v>8</v>
      </c>
      <c r="AJ26" s="162">
        <v>8</v>
      </c>
      <c r="AK26" s="162">
        <v>8</v>
      </c>
      <c r="AL26" s="162">
        <v>8</v>
      </c>
      <c r="AM26" s="162"/>
      <c r="AN26" s="162"/>
      <c r="AO26" s="162">
        <v>8</v>
      </c>
      <c r="AP26" s="162">
        <v>8</v>
      </c>
      <c r="AQ26" s="162">
        <v>8</v>
      </c>
      <c r="AR26" s="162">
        <v>8</v>
      </c>
      <c r="AS26" s="162">
        <v>8</v>
      </c>
      <c r="AT26" s="162"/>
      <c r="AU26" s="162"/>
      <c r="AV26" s="162">
        <v>8</v>
      </c>
      <c r="AW26" s="162">
        <v>8</v>
      </c>
      <c r="AX26" s="162">
        <v>8</v>
      </c>
      <c r="AY26" s="162">
        <v>8</v>
      </c>
      <c r="AZ26" s="162">
        <v>8</v>
      </c>
      <c r="BA26" s="162"/>
      <c r="BB26" s="162"/>
      <c r="BC26" s="162">
        <v>8</v>
      </c>
      <c r="BD26" s="162">
        <v>8</v>
      </c>
      <c r="BE26" s="162">
        <v>8</v>
      </c>
      <c r="BF26" s="162">
        <v>8</v>
      </c>
      <c r="BG26" s="162">
        <v>8</v>
      </c>
      <c r="BH26" s="162"/>
      <c r="BI26" s="162"/>
      <c r="BJ26" s="162">
        <v>8</v>
      </c>
      <c r="BK26" s="162">
        <v>8</v>
      </c>
      <c r="BL26" s="162">
        <v>8</v>
      </c>
      <c r="BM26" s="162">
        <v>8</v>
      </c>
      <c r="BN26" s="162">
        <v>8</v>
      </c>
      <c r="BO26" s="162"/>
      <c r="BP26" s="162"/>
      <c r="BQ26" s="162">
        <v>8</v>
      </c>
      <c r="BR26" s="162">
        <v>8</v>
      </c>
      <c r="BS26" s="162">
        <v>8</v>
      </c>
      <c r="BT26" s="162">
        <v>8</v>
      </c>
      <c r="BU26" s="162">
        <v>8</v>
      </c>
      <c r="BV26" s="162"/>
      <c r="BW26" s="162"/>
      <c r="BX26" s="162">
        <v>8</v>
      </c>
      <c r="BY26" s="162">
        <v>8</v>
      </c>
      <c r="BZ26" s="162">
        <v>8</v>
      </c>
      <c r="CA26" s="162">
        <v>8</v>
      </c>
      <c r="CB26" s="162">
        <v>8</v>
      </c>
      <c r="CC26" s="162"/>
      <c r="CD26" s="162"/>
      <c r="CE26" s="162">
        <v>8</v>
      </c>
      <c r="CF26" s="162">
        <v>8</v>
      </c>
      <c r="CG26" s="162">
        <v>8</v>
      </c>
      <c r="CH26" s="162">
        <v>8</v>
      </c>
      <c r="CI26" s="162">
        <v>8</v>
      </c>
      <c r="CJ26" s="162"/>
      <c r="CK26" s="162"/>
      <c r="CL26" s="162">
        <v>8</v>
      </c>
      <c r="CM26" s="162">
        <v>8</v>
      </c>
      <c r="CN26" s="162">
        <v>8</v>
      </c>
      <c r="CO26" s="162">
        <v>8</v>
      </c>
      <c r="CP26" s="162">
        <v>8</v>
      </c>
      <c r="CQ26" s="162"/>
      <c r="CR26" s="162"/>
      <c r="CS26" s="162">
        <v>8</v>
      </c>
      <c r="CT26" s="163">
        <v>8</v>
      </c>
    </row>
    <row r="27" spans="1:98" ht="13.5">
      <c r="A27" s="117">
        <v>6</v>
      </c>
      <c r="B27" s="153" t="s">
        <v>330</v>
      </c>
      <c r="C27" s="154" t="s">
        <v>327</v>
      </c>
      <c r="D27" s="155" t="s">
        <v>295</v>
      </c>
      <c r="E27" s="156" t="s">
        <v>292</v>
      </c>
      <c r="F27" s="157" t="s">
        <v>50</v>
      </c>
      <c r="G27" s="161">
        <v>8</v>
      </c>
      <c r="H27" s="162">
        <v>8</v>
      </c>
      <c r="I27" s="162">
        <v>8</v>
      </c>
      <c r="J27" s="162">
        <v>8</v>
      </c>
      <c r="K27" s="162"/>
      <c r="L27" s="162"/>
      <c r="M27" s="162">
        <v>8</v>
      </c>
      <c r="N27" s="162">
        <v>8</v>
      </c>
      <c r="O27" s="162">
        <v>8</v>
      </c>
      <c r="P27" s="162">
        <v>8</v>
      </c>
      <c r="Q27" s="162">
        <v>8</v>
      </c>
      <c r="R27" s="162"/>
      <c r="S27" s="162"/>
      <c r="T27" s="162">
        <v>8</v>
      </c>
      <c r="U27" s="162">
        <v>8</v>
      </c>
      <c r="V27" s="162">
        <v>8</v>
      </c>
      <c r="W27" s="162">
        <v>8</v>
      </c>
      <c r="X27" s="162">
        <v>8</v>
      </c>
      <c r="Y27" s="162"/>
      <c r="Z27" s="162"/>
      <c r="AA27" s="162">
        <v>8</v>
      </c>
      <c r="AB27" s="162">
        <v>8</v>
      </c>
      <c r="AC27" s="162">
        <v>8</v>
      </c>
      <c r="AD27" s="162">
        <v>8</v>
      </c>
      <c r="AE27" s="162">
        <v>8</v>
      </c>
      <c r="AF27" s="162"/>
      <c r="AG27" s="162"/>
      <c r="AH27" s="162">
        <v>8</v>
      </c>
      <c r="AI27" s="162">
        <v>8</v>
      </c>
      <c r="AJ27" s="162">
        <v>8</v>
      </c>
      <c r="AK27" s="162">
        <v>8</v>
      </c>
      <c r="AL27" s="162">
        <v>8</v>
      </c>
      <c r="AM27" s="162"/>
      <c r="AN27" s="162"/>
      <c r="AO27" s="162">
        <v>8</v>
      </c>
      <c r="AP27" s="162">
        <v>8</v>
      </c>
      <c r="AQ27" s="162">
        <v>8</v>
      </c>
      <c r="AR27" s="162">
        <v>8</v>
      </c>
      <c r="AS27" s="162">
        <v>8</v>
      </c>
      <c r="AT27" s="162"/>
      <c r="AU27" s="162"/>
      <c r="AV27" s="162">
        <v>8</v>
      </c>
      <c r="AW27" s="162">
        <v>8</v>
      </c>
      <c r="AX27" s="162">
        <v>8</v>
      </c>
      <c r="AY27" s="162">
        <v>8</v>
      </c>
      <c r="AZ27" s="162">
        <v>8</v>
      </c>
      <c r="BA27" s="162"/>
      <c r="BB27" s="162"/>
      <c r="BC27" s="162">
        <v>8</v>
      </c>
      <c r="BD27" s="162">
        <v>8</v>
      </c>
      <c r="BE27" s="162">
        <v>8</v>
      </c>
      <c r="BF27" s="162">
        <v>8</v>
      </c>
      <c r="BG27" s="162">
        <v>8</v>
      </c>
      <c r="BH27" s="162"/>
      <c r="BI27" s="162"/>
      <c r="BJ27" s="162">
        <v>8</v>
      </c>
      <c r="BK27" s="162">
        <v>8</v>
      </c>
      <c r="BL27" s="162">
        <v>8</v>
      </c>
      <c r="BM27" s="162">
        <v>8</v>
      </c>
      <c r="BN27" s="162">
        <v>8</v>
      </c>
      <c r="BO27" s="162"/>
      <c r="BP27" s="162"/>
      <c r="BQ27" s="162">
        <v>8</v>
      </c>
      <c r="BR27" s="162">
        <v>8</v>
      </c>
      <c r="BS27" s="162">
        <v>8</v>
      </c>
      <c r="BT27" s="162">
        <v>8</v>
      </c>
      <c r="BU27" s="162">
        <v>8</v>
      </c>
      <c r="BV27" s="162"/>
      <c r="BW27" s="162"/>
      <c r="BX27" s="162">
        <v>8</v>
      </c>
      <c r="BY27" s="162">
        <v>8</v>
      </c>
      <c r="BZ27" s="162">
        <v>8</v>
      </c>
      <c r="CA27" s="162">
        <v>8</v>
      </c>
      <c r="CB27" s="162">
        <v>8</v>
      </c>
      <c r="CC27" s="162"/>
      <c r="CD27" s="162"/>
      <c r="CE27" s="162">
        <v>8</v>
      </c>
      <c r="CF27" s="162">
        <v>8</v>
      </c>
      <c r="CG27" s="162">
        <v>8</v>
      </c>
      <c r="CH27" s="162">
        <v>8</v>
      </c>
      <c r="CI27" s="162">
        <v>8</v>
      </c>
      <c r="CJ27" s="162"/>
      <c r="CK27" s="162"/>
      <c r="CL27" s="162">
        <v>8</v>
      </c>
      <c r="CM27" s="162">
        <v>8</v>
      </c>
      <c r="CN27" s="162">
        <v>8</v>
      </c>
      <c r="CO27" s="162">
        <v>8</v>
      </c>
      <c r="CP27" s="162">
        <v>8</v>
      </c>
      <c r="CQ27" s="162"/>
      <c r="CR27" s="162"/>
      <c r="CS27" s="162">
        <v>8</v>
      </c>
      <c r="CT27" s="163">
        <v>8</v>
      </c>
    </row>
    <row r="28" spans="1:98" ht="13.5">
      <c r="A28" s="117">
        <v>7</v>
      </c>
      <c r="B28" s="153"/>
      <c r="C28" s="154"/>
      <c r="D28" s="155"/>
      <c r="E28" s="156"/>
      <c r="F28" s="157"/>
      <c r="G28" s="161"/>
      <c r="H28" s="162"/>
      <c r="I28" s="162"/>
      <c r="J28" s="162"/>
      <c r="K28" s="162"/>
      <c r="L28" s="162"/>
      <c r="M28" s="162"/>
      <c r="N28" s="162"/>
      <c r="O28" s="162"/>
      <c r="P28" s="162"/>
      <c r="Q28" s="162"/>
      <c r="R28" s="162"/>
      <c r="S28" s="162"/>
      <c r="T28" s="162"/>
      <c r="U28" s="162"/>
      <c r="V28" s="162"/>
      <c r="W28" s="162"/>
      <c r="X28" s="162"/>
      <c r="Y28" s="162"/>
      <c r="Z28" s="162"/>
      <c r="AA28" s="162"/>
      <c r="AB28" s="162"/>
      <c r="AC28" s="162"/>
      <c r="AD28" s="162"/>
      <c r="AE28" s="162"/>
      <c r="AF28" s="162"/>
      <c r="AG28" s="162"/>
      <c r="AH28" s="162"/>
      <c r="AI28" s="162"/>
      <c r="AJ28" s="162"/>
      <c r="AK28" s="162"/>
      <c r="AL28" s="162"/>
      <c r="AM28" s="162"/>
      <c r="AN28" s="162"/>
      <c r="AO28" s="162"/>
      <c r="AP28" s="162"/>
      <c r="AQ28" s="162"/>
      <c r="AR28" s="162"/>
      <c r="AS28" s="162"/>
      <c r="AT28" s="162"/>
      <c r="AU28" s="162"/>
      <c r="AV28" s="162"/>
      <c r="AW28" s="162"/>
      <c r="AX28" s="162"/>
      <c r="AY28" s="162"/>
      <c r="AZ28" s="162"/>
      <c r="BA28" s="162"/>
      <c r="BB28" s="162"/>
      <c r="BC28" s="162"/>
      <c r="BD28" s="162"/>
      <c r="BE28" s="162"/>
      <c r="BF28" s="162"/>
      <c r="BG28" s="162"/>
      <c r="BH28" s="162"/>
      <c r="BI28" s="162"/>
      <c r="BJ28" s="162"/>
      <c r="BK28" s="162"/>
      <c r="BL28" s="162"/>
      <c r="BM28" s="162"/>
      <c r="BN28" s="162"/>
      <c r="BO28" s="162"/>
      <c r="BP28" s="162"/>
      <c r="BQ28" s="162"/>
      <c r="BR28" s="162"/>
      <c r="BS28" s="162"/>
      <c r="BT28" s="162"/>
      <c r="BU28" s="162"/>
      <c r="BV28" s="162"/>
      <c r="BW28" s="162"/>
      <c r="BX28" s="162"/>
      <c r="BY28" s="162"/>
      <c r="BZ28" s="162"/>
      <c r="CA28" s="162"/>
      <c r="CB28" s="162"/>
      <c r="CC28" s="162"/>
      <c r="CD28" s="162"/>
      <c r="CE28" s="162"/>
      <c r="CF28" s="162"/>
      <c r="CG28" s="162"/>
      <c r="CH28" s="162"/>
      <c r="CI28" s="162"/>
      <c r="CJ28" s="162"/>
      <c r="CK28" s="162"/>
      <c r="CL28" s="162"/>
      <c r="CM28" s="162"/>
      <c r="CN28" s="162"/>
      <c r="CO28" s="162"/>
      <c r="CP28" s="162"/>
      <c r="CQ28" s="162"/>
      <c r="CR28" s="162"/>
      <c r="CS28" s="162"/>
      <c r="CT28" s="163"/>
    </row>
    <row r="29" spans="1:98" ht="13.5">
      <c r="A29" s="117">
        <v>8</v>
      </c>
      <c r="B29" s="153"/>
      <c r="C29" s="154"/>
      <c r="D29" s="155"/>
      <c r="E29" s="156"/>
      <c r="F29" s="157"/>
      <c r="G29" s="161"/>
      <c r="H29" s="162"/>
      <c r="I29" s="162"/>
      <c r="J29" s="162"/>
      <c r="K29" s="162"/>
      <c r="L29" s="162"/>
      <c r="M29" s="162"/>
      <c r="N29" s="162"/>
      <c r="O29" s="162"/>
      <c r="P29" s="162"/>
      <c r="Q29" s="162"/>
      <c r="R29" s="162"/>
      <c r="S29" s="162"/>
      <c r="T29" s="162"/>
      <c r="U29" s="162"/>
      <c r="V29" s="162"/>
      <c r="W29" s="162"/>
      <c r="X29" s="162"/>
      <c r="Y29" s="162"/>
      <c r="Z29" s="162"/>
      <c r="AA29" s="162"/>
      <c r="AB29" s="162"/>
      <c r="AC29" s="162"/>
      <c r="AD29" s="162"/>
      <c r="AE29" s="162"/>
      <c r="AF29" s="162"/>
      <c r="AG29" s="162"/>
      <c r="AH29" s="162"/>
      <c r="AI29" s="162"/>
      <c r="AJ29" s="162"/>
      <c r="AK29" s="162"/>
      <c r="AL29" s="162"/>
      <c r="AM29" s="162"/>
      <c r="AN29" s="162"/>
      <c r="AO29" s="162"/>
      <c r="AP29" s="162"/>
      <c r="AQ29" s="162"/>
      <c r="AR29" s="162"/>
      <c r="AS29" s="162"/>
      <c r="AT29" s="162"/>
      <c r="AU29" s="162"/>
      <c r="AV29" s="162"/>
      <c r="AW29" s="162"/>
      <c r="AX29" s="162"/>
      <c r="AY29" s="162"/>
      <c r="AZ29" s="162"/>
      <c r="BA29" s="162"/>
      <c r="BB29" s="162"/>
      <c r="BC29" s="162"/>
      <c r="BD29" s="162"/>
      <c r="BE29" s="162"/>
      <c r="BF29" s="162"/>
      <c r="BG29" s="162"/>
      <c r="BH29" s="162"/>
      <c r="BI29" s="162"/>
      <c r="BJ29" s="162"/>
      <c r="BK29" s="162"/>
      <c r="BL29" s="162"/>
      <c r="BM29" s="162"/>
      <c r="BN29" s="162"/>
      <c r="BO29" s="162"/>
      <c r="BP29" s="162"/>
      <c r="BQ29" s="162"/>
      <c r="BR29" s="162"/>
      <c r="BS29" s="162"/>
      <c r="BT29" s="162"/>
      <c r="BU29" s="162"/>
      <c r="BV29" s="162"/>
      <c r="BW29" s="162"/>
      <c r="BX29" s="162"/>
      <c r="BY29" s="162"/>
      <c r="BZ29" s="162"/>
      <c r="CA29" s="162"/>
      <c r="CB29" s="162"/>
      <c r="CC29" s="162"/>
      <c r="CD29" s="162"/>
      <c r="CE29" s="162"/>
      <c r="CF29" s="162"/>
      <c r="CG29" s="162"/>
      <c r="CH29" s="162"/>
      <c r="CI29" s="162"/>
      <c r="CJ29" s="162"/>
      <c r="CK29" s="162"/>
      <c r="CL29" s="162"/>
      <c r="CM29" s="162"/>
      <c r="CN29" s="162"/>
      <c r="CO29" s="162"/>
      <c r="CP29" s="162"/>
      <c r="CQ29" s="162"/>
      <c r="CR29" s="162"/>
      <c r="CS29" s="162"/>
      <c r="CT29" s="163"/>
    </row>
    <row r="30" spans="1:98" ht="13.5">
      <c r="A30" s="117">
        <v>9</v>
      </c>
      <c r="B30" s="153"/>
      <c r="C30" s="154"/>
      <c r="D30" s="155"/>
      <c r="E30" s="156"/>
      <c r="F30" s="157"/>
      <c r="G30" s="161"/>
      <c r="H30" s="162"/>
      <c r="I30" s="162"/>
      <c r="J30" s="162"/>
      <c r="K30" s="162"/>
      <c r="L30" s="162"/>
      <c r="M30" s="162"/>
      <c r="N30" s="162"/>
      <c r="O30" s="162"/>
      <c r="P30" s="162"/>
      <c r="Q30" s="162"/>
      <c r="R30" s="162"/>
      <c r="S30" s="162"/>
      <c r="T30" s="162"/>
      <c r="U30" s="162"/>
      <c r="V30" s="162"/>
      <c r="W30" s="162"/>
      <c r="X30" s="162"/>
      <c r="Y30" s="162"/>
      <c r="Z30" s="162"/>
      <c r="AA30" s="162"/>
      <c r="AB30" s="162"/>
      <c r="AC30" s="162"/>
      <c r="AD30" s="162"/>
      <c r="AE30" s="162"/>
      <c r="AF30" s="162"/>
      <c r="AG30" s="162"/>
      <c r="AH30" s="162"/>
      <c r="AI30" s="162"/>
      <c r="AJ30" s="162"/>
      <c r="AK30" s="162"/>
      <c r="AL30" s="162"/>
      <c r="AM30" s="162"/>
      <c r="AN30" s="162"/>
      <c r="AO30" s="162"/>
      <c r="AP30" s="162"/>
      <c r="AQ30" s="162"/>
      <c r="AR30" s="162"/>
      <c r="AS30" s="162"/>
      <c r="AT30" s="162"/>
      <c r="AU30" s="162"/>
      <c r="AV30" s="162"/>
      <c r="AW30" s="162"/>
      <c r="AX30" s="162"/>
      <c r="AY30" s="162"/>
      <c r="AZ30" s="162"/>
      <c r="BA30" s="162"/>
      <c r="BB30" s="162"/>
      <c r="BC30" s="162"/>
      <c r="BD30" s="162"/>
      <c r="BE30" s="162"/>
      <c r="BF30" s="162"/>
      <c r="BG30" s="162"/>
      <c r="BH30" s="162"/>
      <c r="BI30" s="162"/>
      <c r="BJ30" s="162"/>
      <c r="BK30" s="162"/>
      <c r="BL30" s="162"/>
      <c r="BM30" s="162"/>
      <c r="BN30" s="162"/>
      <c r="BO30" s="162"/>
      <c r="BP30" s="162"/>
      <c r="BQ30" s="162"/>
      <c r="BR30" s="162"/>
      <c r="BS30" s="162"/>
      <c r="BT30" s="162"/>
      <c r="BU30" s="162"/>
      <c r="BV30" s="162"/>
      <c r="BW30" s="162"/>
      <c r="BX30" s="162"/>
      <c r="BY30" s="162"/>
      <c r="BZ30" s="162"/>
      <c r="CA30" s="162"/>
      <c r="CB30" s="162"/>
      <c r="CC30" s="162"/>
      <c r="CD30" s="162"/>
      <c r="CE30" s="162"/>
      <c r="CF30" s="162"/>
      <c r="CG30" s="162"/>
      <c r="CH30" s="162"/>
      <c r="CI30" s="162"/>
      <c r="CJ30" s="162"/>
      <c r="CK30" s="162"/>
      <c r="CL30" s="162"/>
      <c r="CM30" s="162"/>
      <c r="CN30" s="162"/>
      <c r="CO30" s="162"/>
      <c r="CP30" s="162"/>
      <c r="CQ30" s="162"/>
      <c r="CR30" s="162"/>
      <c r="CS30" s="162"/>
      <c r="CT30" s="163"/>
    </row>
    <row r="31" spans="1:98" ht="13.5">
      <c r="A31" s="117">
        <v>10</v>
      </c>
      <c r="B31" s="153"/>
      <c r="C31" s="154"/>
      <c r="D31" s="155"/>
      <c r="E31" s="156"/>
      <c r="F31" s="157"/>
      <c r="G31" s="161"/>
      <c r="H31" s="162"/>
      <c r="I31" s="162"/>
      <c r="J31" s="162"/>
      <c r="K31" s="162"/>
      <c r="L31" s="162"/>
      <c r="M31" s="162"/>
      <c r="N31" s="162"/>
      <c r="O31" s="162"/>
      <c r="P31" s="162"/>
      <c r="Q31" s="162"/>
      <c r="R31" s="162"/>
      <c r="S31" s="162"/>
      <c r="T31" s="162"/>
      <c r="U31" s="162"/>
      <c r="V31" s="162"/>
      <c r="W31" s="162"/>
      <c r="X31" s="162"/>
      <c r="Y31" s="162"/>
      <c r="Z31" s="162"/>
      <c r="AA31" s="162"/>
      <c r="AB31" s="162"/>
      <c r="AC31" s="162"/>
      <c r="AD31" s="162"/>
      <c r="AE31" s="162"/>
      <c r="AF31" s="162"/>
      <c r="AG31" s="162"/>
      <c r="AH31" s="162"/>
      <c r="AI31" s="162"/>
      <c r="AJ31" s="162"/>
      <c r="AK31" s="162"/>
      <c r="AL31" s="162"/>
      <c r="AM31" s="162"/>
      <c r="AN31" s="162"/>
      <c r="AO31" s="162"/>
      <c r="AP31" s="162"/>
      <c r="AQ31" s="162"/>
      <c r="AR31" s="162"/>
      <c r="AS31" s="162"/>
      <c r="AT31" s="162"/>
      <c r="AU31" s="162"/>
      <c r="AV31" s="162"/>
      <c r="AW31" s="162"/>
      <c r="AX31" s="162"/>
      <c r="AY31" s="162"/>
      <c r="AZ31" s="162"/>
      <c r="BA31" s="162"/>
      <c r="BB31" s="162"/>
      <c r="BC31" s="162"/>
      <c r="BD31" s="162"/>
      <c r="BE31" s="162"/>
      <c r="BF31" s="162"/>
      <c r="BG31" s="162"/>
      <c r="BH31" s="162"/>
      <c r="BI31" s="162"/>
      <c r="BJ31" s="162"/>
      <c r="BK31" s="162"/>
      <c r="BL31" s="162"/>
      <c r="BM31" s="162"/>
      <c r="BN31" s="162"/>
      <c r="BO31" s="162"/>
      <c r="BP31" s="162"/>
      <c r="BQ31" s="162"/>
      <c r="BR31" s="162"/>
      <c r="BS31" s="162"/>
      <c r="BT31" s="162"/>
      <c r="BU31" s="162"/>
      <c r="BV31" s="162"/>
      <c r="BW31" s="162"/>
      <c r="BX31" s="162"/>
      <c r="BY31" s="162"/>
      <c r="BZ31" s="162"/>
      <c r="CA31" s="162"/>
      <c r="CB31" s="162"/>
      <c r="CC31" s="162"/>
      <c r="CD31" s="162"/>
      <c r="CE31" s="162"/>
      <c r="CF31" s="162"/>
      <c r="CG31" s="162"/>
      <c r="CH31" s="162"/>
      <c r="CI31" s="162"/>
      <c r="CJ31" s="162"/>
      <c r="CK31" s="162"/>
      <c r="CL31" s="162"/>
      <c r="CM31" s="162"/>
      <c r="CN31" s="162"/>
      <c r="CO31" s="162"/>
      <c r="CP31" s="162"/>
      <c r="CQ31" s="162"/>
      <c r="CR31" s="162"/>
      <c r="CS31" s="162"/>
      <c r="CT31" s="163"/>
    </row>
    <row r="32" spans="1:98" ht="13.5">
      <c r="A32" s="117">
        <v>11</v>
      </c>
      <c r="B32" s="153" t="s">
        <v>327</v>
      </c>
      <c r="C32" s="154" t="s">
        <v>327</v>
      </c>
      <c r="D32" s="155" t="s">
        <v>327</v>
      </c>
      <c r="E32" s="156" t="s">
        <v>327</v>
      </c>
      <c r="F32" s="157" t="s">
        <v>327</v>
      </c>
      <c r="G32" s="161"/>
      <c r="H32" s="162"/>
      <c r="I32" s="162"/>
      <c r="J32" s="162"/>
      <c r="K32" s="162"/>
      <c r="L32" s="162"/>
      <c r="M32" s="162"/>
      <c r="N32" s="162"/>
      <c r="O32" s="162"/>
      <c r="P32" s="162"/>
      <c r="Q32" s="162"/>
      <c r="R32" s="162"/>
      <c r="S32" s="162"/>
      <c r="T32" s="162"/>
      <c r="U32" s="162"/>
      <c r="V32" s="162"/>
      <c r="W32" s="162"/>
      <c r="X32" s="162"/>
      <c r="Y32" s="162"/>
      <c r="Z32" s="162"/>
      <c r="AA32" s="162"/>
      <c r="AB32" s="162"/>
      <c r="AC32" s="162"/>
      <c r="AD32" s="162"/>
      <c r="AE32" s="162"/>
      <c r="AF32" s="162"/>
      <c r="AG32" s="162"/>
      <c r="AH32" s="162"/>
      <c r="AI32" s="162"/>
      <c r="AJ32" s="162"/>
      <c r="AK32" s="162"/>
      <c r="AL32" s="162"/>
      <c r="AM32" s="162"/>
      <c r="AN32" s="162"/>
      <c r="AO32" s="162"/>
      <c r="AP32" s="162"/>
      <c r="AQ32" s="162"/>
      <c r="AR32" s="162"/>
      <c r="AS32" s="162"/>
      <c r="AT32" s="162"/>
      <c r="AU32" s="162"/>
      <c r="AV32" s="162"/>
      <c r="AW32" s="162"/>
      <c r="AX32" s="162"/>
      <c r="AY32" s="162"/>
      <c r="AZ32" s="162"/>
      <c r="BA32" s="162"/>
      <c r="BB32" s="162"/>
      <c r="BC32" s="162"/>
      <c r="BD32" s="162"/>
      <c r="BE32" s="162"/>
      <c r="BF32" s="162"/>
      <c r="BG32" s="162"/>
      <c r="BH32" s="162"/>
      <c r="BI32" s="162"/>
      <c r="BJ32" s="162"/>
      <c r="BK32" s="162"/>
      <c r="BL32" s="162"/>
      <c r="BM32" s="162"/>
      <c r="BN32" s="162"/>
      <c r="BO32" s="162"/>
      <c r="BP32" s="162"/>
      <c r="BQ32" s="162"/>
      <c r="BR32" s="162"/>
      <c r="BS32" s="162"/>
      <c r="BT32" s="162"/>
      <c r="BU32" s="162"/>
      <c r="BV32" s="162"/>
      <c r="BW32" s="162"/>
      <c r="BX32" s="162"/>
      <c r="BY32" s="162"/>
      <c r="BZ32" s="162"/>
      <c r="CA32" s="162"/>
      <c r="CB32" s="162"/>
      <c r="CC32" s="162"/>
      <c r="CD32" s="162"/>
      <c r="CE32" s="162"/>
      <c r="CF32" s="162"/>
      <c r="CG32" s="162"/>
      <c r="CH32" s="162"/>
      <c r="CI32" s="162"/>
      <c r="CJ32" s="162"/>
      <c r="CK32" s="162"/>
      <c r="CL32" s="162"/>
      <c r="CM32" s="162"/>
      <c r="CN32" s="162"/>
      <c r="CO32" s="162"/>
      <c r="CP32" s="162"/>
      <c r="CQ32" s="162"/>
      <c r="CR32" s="162"/>
      <c r="CS32" s="162"/>
      <c r="CT32" s="163"/>
    </row>
    <row r="33" spans="1:98" ht="13.5">
      <c r="A33" s="117">
        <v>12</v>
      </c>
      <c r="B33" s="153" t="s">
        <v>327</v>
      </c>
      <c r="C33" s="154" t="s">
        <v>327</v>
      </c>
      <c r="D33" s="155" t="s">
        <v>327</v>
      </c>
      <c r="E33" s="156" t="s">
        <v>327</v>
      </c>
      <c r="F33" s="157" t="s">
        <v>327</v>
      </c>
      <c r="G33" s="161"/>
      <c r="H33" s="162"/>
      <c r="I33" s="162"/>
      <c r="J33" s="162"/>
      <c r="K33" s="162"/>
      <c r="L33" s="162"/>
      <c r="M33" s="162"/>
      <c r="N33" s="162"/>
      <c r="O33" s="162"/>
      <c r="P33" s="162"/>
      <c r="Q33" s="162"/>
      <c r="R33" s="162"/>
      <c r="S33" s="162"/>
      <c r="T33" s="162"/>
      <c r="U33" s="162"/>
      <c r="V33" s="162"/>
      <c r="W33" s="162"/>
      <c r="X33" s="162"/>
      <c r="Y33" s="162"/>
      <c r="Z33" s="162"/>
      <c r="AA33" s="162"/>
      <c r="AB33" s="162"/>
      <c r="AC33" s="162"/>
      <c r="AD33" s="162"/>
      <c r="AE33" s="162"/>
      <c r="AF33" s="162"/>
      <c r="AG33" s="162"/>
      <c r="AH33" s="162"/>
      <c r="AI33" s="162"/>
      <c r="AJ33" s="162"/>
      <c r="AK33" s="162"/>
      <c r="AL33" s="162"/>
      <c r="AM33" s="162"/>
      <c r="AN33" s="162"/>
      <c r="AO33" s="162"/>
      <c r="AP33" s="162"/>
      <c r="AQ33" s="162"/>
      <c r="AR33" s="162"/>
      <c r="AS33" s="162"/>
      <c r="AT33" s="162"/>
      <c r="AU33" s="162"/>
      <c r="AV33" s="162"/>
      <c r="AW33" s="162"/>
      <c r="AX33" s="162"/>
      <c r="AY33" s="162"/>
      <c r="AZ33" s="162"/>
      <c r="BA33" s="162"/>
      <c r="BB33" s="162"/>
      <c r="BC33" s="162"/>
      <c r="BD33" s="162"/>
      <c r="BE33" s="162"/>
      <c r="BF33" s="162"/>
      <c r="BG33" s="162"/>
      <c r="BH33" s="162"/>
      <c r="BI33" s="162"/>
      <c r="BJ33" s="162"/>
      <c r="BK33" s="162"/>
      <c r="BL33" s="162"/>
      <c r="BM33" s="162"/>
      <c r="BN33" s="162"/>
      <c r="BO33" s="162"/>
      <c r="BP33" s="162"/>
      <c r="BQ33" s="162"/>
      <c r="BR33" s="162"/>
      <c r="BS33" s="162"/>
      <c r="BT33" s="162"/>
      <c r="BU33" s="162"/>
      <c r="BV33" s="162"/>
      <c r="BW33" s="162"/>
      <c r="BX33" s="162"/>
      <c r="BY33" s="162"/>
      <c r="BZ33" s="162"/>
      <c r="CA33" s="162"/>
      <c r="CB33" s="162"/>
      <c r="CC33" s="162"/>
      <c r="CD33" s="162"/>
      <c r="CE33" s="162"/>
      <c r="CF33" s="162"/>
      <c r="CG33" s="162"/>
      <c r="CH33" s="162"/>
      <c r="CI33" s="162"/>
      <c r="CJ33" s="162"/>
      <c r="CK33" s="162"/>
      <c r="CL33" s="162"/>
      <c r="CM33" s="162"/>
      <c r="CN33" s="162"/>
      <c r="CO33" s="162"/>
      <c r="CP33" s="162"/>
      <c r="CQ33" s="162"/>
      <c r="CR33" s="162"/>
      <c r="CS33" s="162"/>
      <c r="CT33" s="163"/>
    </row>
    <row r="34" spans="1:98" ht="13.5">
      <c r="A34" s="117">
        <v>13</v>
      </c>
      <c r="B34" s="153" t="s">
        <v>327</v>
      </c>
      <c r="C34" s="154" t="s">
        <v>327</v>
      </c>
      <c r="D34" s="155" t="s">
        <v>327</v>
      </c>
      <c r="E34" s="156" t="s">
        <v>327</v>
      </c>
      <c r="F34" s="157" t="s">
        <v>327</v>
      </c>
      <c r="G34" s="161"/>
      <c r="H34" s="162"/>
      <c r="I34" s="162"/>
      <c r="J34" s="162"/>
      <c r="K34" s="162"/>
      <c r="L34" s="162"/>
      <c r="M34" s="162"/>
      <c r="N34" s="162"/>
      <c r="O34" s="162"/>
      <c r="P34" s="162"/>
      <c r="Q34" s="162"/>
      <c r="R34" s="162"/>
      <c r="S34" s="162"/>
      <c r="T34" s="162"/>
      <c r="U34" s="162"/>
      <c r="V34" s="162"/>
      <c r="W34" s="162"/>
      <c r="X34" s="162"/>
      <c r="Y34" s="162"/>
      <c r="Z34" s="162"/>
      <c r="AA34" s="162"/>
      <c r="AB34" s="162"/>
      <c r="AC34" s="162"/>
      <c r="AD34" s="162"/>
      <c r="AE34" s="162"/>
      <c r="AF34" s="162"/>
      <c r="AG34" s="162"/>
      <c r="AH34" s="162"/>
      <c r="AI34" s="162"/>
      <c r="AJ34" s="162"/>
      <c r="AK34" s="162"/>
      <c r="AL34" s="162"/>
      <c r="AM34" s="162"/>
      <c r="AN34" s="162"/>
      <c r="AO34" s="162"/>
      <c r="AP34" s="162"/>
      <c r="AQ34" s="162"/>
      <c r="AR34" s="162"/>
      <c r="AS34" s="162"/>
      <c r="AT34" s="162"/>
      <c r="AU34" s="162"/>
      <c r="AV34" s="162"/>
      <c r="AW34" s="162"/>
      <c r="AX34" s="162"/>
      <c r="AY34" s="162"/>
      <c r="AZ34" s="162"/>
      <c r="BA34" s="162"/>
      <c r="BB34" s="162"/>
      <c r="BC34" s="162"/>
      <c r="BD34" s="162"/>
      <c r="BE34" s="162"/>
      <c r="BF34" s="162"/>
      <c r="BG34" s="162"/>
      <c r="BH34" s="162"/>
      <c r="BI34" s="162"/>
      <c r="BJ34" s="162"/>
      <c r="BK34" s="162"/>
      <c r="BL34" s="162"/>
      <c r="BM34" s="162"/>
      <c r="BN34" s="162"/>
      <c r="BO34" s="162"/>
      <c r="BP34" s="162"/>
      <c r="BQ34" s="162"/>
      <c r="BR34" s="162"/>
      <c r="BS34" s="162"/>
      <c r="BT34" s="162"/>
      <c r="BU34" s="162"/>
      <c r="BV34" s="162"/>
      <c r="BW34" s="162"/>
      <c r="BX34" s="162"/>
      <c r="BY34" s="162"/>
      <c r="BZ34" s="162"/>
      <c r="CA34" s="162"/>
      <c r="CB34" s="162"/>
      <c r="CC34" s="162"/>
      <c r="CD34" s="162"/>
      <c r="CE34" s="162"/>
      <c r="CF34" s="162"/>
      <c r="CG34" s="162"/>
      <c r="CH34" s="162"/>
      <c r="CI34" s="162"/>
      <c r="CJ34" s="162"/>
      <c r="CK34" s="162"/>
      <c r="CL34" s="162"/>
      <c r="CM34" s="162"/>
      <c r="CN34" s="162"/>
      <c r="CO34" s="162"/>
      <c r="CP34" s="162"/>
      <c r="CQ34" s="162"/>
      <c r="CR34" s="162"/>
      <c r="CS34" s="162"/>
      <c r="CT34" s="163"/>
    </row>
    <row r="35" spans="1:98" ht="13.5">
      <c r="A35" s="117">
        <v>14</v>
      </c>
      <c r="B35" s="153" t="s">
        <v>327</v>
      </c>
      <c r="C35" s="154" t="s">
        <v>327</v>
      </c>
      <c r="D35" s="155" t="s">
        <v>327</v>
      </c>
      <c r="E35" s="156" t="s">
        <v>327</v>
      </c>
      <c r="F35" s="157" t="s">
        <v>327</v>
      </c>
      <c r="G35" s="161"/>
      <c r="H35" s="162"/>
      <c r="I35" s="162"/>
      <c r="J35" s="162"/>
      <c r="K35" s="162"/>
      <c r="L35" s="162"/>
      <c r="M35" s="162"/>
      <c r="N35" s="162"/>
      <c r="O35" s="162"/>
      <c r="P35" s="162"/>
      <c r="Q35" s="162"/>
      <c r="R35" s="162"/>
      <c r="S35" s="162"/>
      <c r="T35" s="162"/>
      <c r="U35" s="162"/>
      <c r="V35" s="162"/>
      <c r="W35" s="162"/>
      <c r="X35" s="162"/>
      <c r="Y35" s="162"/>
      <c r="Z35" s="162"/>
      <c r="AA35" s="162"/>
      <c r="AB35" s="162"/>
      <c r="AC35" s="162"/>
      <c r="AD35" s="162"/>
      <c r="AE35" s="162"/>
      <c r="AF35" s="162"/>
      <c r="AG35" s="162"/>
      <c r="AH35" s="162"/>
      <c r="AI35" s="162"/>
      <c r="AJ35" s="162"/>
      <c r="AK35" s="162"/>
      <c r="AL35" s="162"/>
      <c r="AM35" s="162"/>
      <c r="AN35" s="162"/>
      <c r="AO35" s="162"/>
      <c r="AP35" s="162"/>
      <c r="AQ35" s="162"/>
      <c r="AR35" s="162"/>
      <c r="AS35" s="162"/>
      <c r="AT35" s="162"/>
      <c r="AU35" s="162"/>
      <c r="AV35" s="162"/>
      <c r="AW35" s="162"/>
      <c r="AX35" s="162"/>
      <c r="AY35" s="162"/>
      <c r="AZ35" s="162"/>
      <c r="BA35" s="162"/>
      <c r="BB35" s="162"/>
      <c r="BC35" s="162"/>
      <c r="BD35" s="162"/>
      <c r="BE35" s="162"/>
      <c r="BF35" s="162"/>
      <c r="BG35" s="162"/>
      <c r="BH35" s="162"/>
      <c r="BI35" s="162"/>
      <c r="BJ35" s="162"/>
      <c r="BK35" s="162"/>
      <c r="BL35" s="162"/>
      <c r="BM35" s="162"/>
      <c r="BN35" s="162"/>
      <c r="BO35" s="162"/>
      <c r="BP35" s="162"/>
      <c r="BQ35" s="162"/>
      <c r="BR35" s="162"/>
      <c r="BS35" s="162"/>
      <c r="BT35" s="162"/>
      <c r="BU35" s="162"/>
      <c r="BV35" s="162"/>
      <c r="BW35" s="162"/>
      <c r="BX35" s="162"/>
      <c r="BY35" s="162"/>
      <c r="BZ35" s="162"/>
      <c r="CA35" s="162"/>
      <c r="CB35" s="162"/>
      <c r="CC35" s="162"/>
      <c r="CD35" s="162"/>
      <c r="CE35" s="162"/>
      <c r="CF35" s="162"/>
      <c r="CG35" s="162"/>
      <c r="CH35" s="162"/>
      <c r="CI35" s="162"/>
      <c r="CJ35" s="162"/>
      <c r="CK35" s="162"/>
      <c r="CL35" s="162"/>
      <c r="CM35" s="162"/>
      <c r="CN35" s="162"/>
      <c r="CO35" s="162"/>
      <c r="CP35" s="162"/>
      <c r="CQ35" s="162"/>
      <c r="CR35" s="162"/>
      <c r="CS35" s="162"/>
      <c r="CT35" s="163"/>
    </row>
    <row r="36" spans="1:98" ht="13.5">
      <c r="A36" s="117">
        <v>15</v>
      </c>
      <c r="B36" s="153" t="s">
        <v>327</v>
      </c>
      <c r="C36" s="154" t="s">
        <v>327</v>
      </c>
      <c r="D36" s="155" t="s">
        <v>327</v>
      </c>
      <c r="E36" s="156" t="s">
        <v>327</v>
      </c>
      <c r="F36" s="157" t="s">
        <v>327</v>
      </c>
      <c r="G36" s="161"/>
      <c r="H36" s="162"/>
      <c r="I36" s="162"/>
      <c r="J36" s="162"/>
      <c r="K36" s="162"/>
      <c r="L36" s="162"/>
      <c r="M36" s="162"/>
      <c r="N36" s="162"/>
      <c r="O36" s="162"/>
      <c r="P36" s="162"/>
      <c r="Q36" s="162"/>
      <c r="R36" s="162"/>
      <c r="S36" s="162"/>
      <c r="T36" s="162"/>
      <c r="U36" s="162"/>
      <c r="V36" s="162"/>
      <c r="W36" s="162"/>
      <c r="X36" s="162"/>
      <c r="Y36" s="162"/>
      <c r="Z36" s="162"/>
      <c r="AA36" s="162"/>
      <c r="AB36" s="162"/>
      <c r="AC36" s="162"/>
      <c r="AD36" s="162"/>
      <c r="AE36" s="162"/>
      <c r="AF36" s="162"/>
      <c r="AG36" s="162"/>
      <c r="AH36" s="162"/>
      <c r="AI36" s="162"/>
      <c r="AJ36" s="162"/>
      <c r="AK36" s="162"/>
      <c r="AL36" s="162"/>
      <c r="AM36" s="162"/>
      <c r="AN36" s="162"/>
      <c r="AO36" s="162"/>
      <c r="AP36" s="162"/>
      <c r="AQ36" s="162"/>
      <c r="AR36" s="162"/>
      <c r="AS36" s="162"/>
      <c r="AT36" s="162"/>
      <c r="AU36" s="162"/>
      <c r="AV36" s="162"/>
      <c r="AW36" s="162"/>
      <c r="AX36" s="162"/>
      <c r="AY36" s="162"/>
      <c r="AZ36" s="162"/>
      <c r="BA36" s="162"/>
      <c r="BB36" s="162"/>
      <c r="BC36" s="162"/>
      <c r="BD36" s="162"/>
      <c r="BE36" s="162"/>
      <c r="BF36" s="162"/>
      <c r="BG36" s="162"/>
      <c r="BH36" s="162"/>
      <c r="BI36" s="162"/>
      <c r="BJ36" s="162"/>
      <c r="BK36" s="162"/>
      <c r="BL36" s="162"/>
      <c r="BM36" s="162"/>
      <c r="BN36" s="162"/>
      <c r="BO36" s="162"/>
      <c r="BP36" s="162"/>
      <c r="BQ36" s="162"/>
      <c r="BR36" s="162"/>
      <c r="BS36" s="162"/>
      <c r="BT36" s="162"/>
      <c r="BU36" s="162"/>
      <c r="BV36" s="162"/>
      <c r="BW36" s="162"/>
      <c r="BX36" s="162"/>
      <c r="BY36" s="162"/>
      <c r="BZ36" s="162"/>
      <c r="CA36" s="162"/>
      <c r="CB36" s="162"/>
      <c r="CC36" s="162"/>
      <c r="CD36" s="162"/>
      <c r="CE36" s="162"/>
      <c r="CF36" s="162"/>
      <c r="CG36" s="162"/>
      <c r="CH36" s="162"/>
      <c r="CI36" s="162"/>
      <c r="CJ36" s="162"/>
      <c r="CK36" s="162"/>
      <c r="CL36" s="162"/>
      <c r="CM36" s="162"/>
      <c r="CN36" s="162"/>
      <c r="CO36" s="162"/>
      <c r="CP36" s="162"/>
      <c r="CQ36" s="162"/>
      <c r="CR36" s="162"/>
      <c r="CS36" s="162"/>
      <c r="CT36" s="163"/>
    </row>
    <row r="37" spans="1:98" ht="13.5">
      <c r="A37" s="117">
        <v>16</v>
      </c>
      <c r="B37" s="153" t="s">
        <v>327</v>
      </c>
      <c r="C37" s="154" t="s">
        <v>327</v>
      </c>
      <c r="D37" s="155" t="s">
        <v>327</v>
      </c>
      <c r="E37" s="156" t="s">
        <v>327</v>
      </c>
      <c r="F37" s="157" t="s">
        <v>327</v>
      </c>
      <c r="G37" s="161"/>
      <c r="H37" s="162"/>
      <c r="I37" s="162"/>
      <c r="J37" s="162"/>
      <c r="K37" s="162"/>
      <c r="L37" s="162"/>
      <c r="M37" s="162"/>
      <c r="N37" s="162"/>
      <c r="O37" s="162"/>
      <c r="P37" s="162"/>
      <c r="Q37" s="162"/>
      <c r="R37" s="162"/>
      <c r="S37" s="162"/>
      <c r="T37" s="162"/>
      <c r="U37" s="162"/>
      <c r="V37" s="162"/>
      <c r="W37" s="162"/>
      <c r="X37" s="162"/>
      <c r="Y37" s="162"/>
      <c r="Z37" s="162"/>
      <c r="AA37" s="162"/>
      <c r="AB37" s="162"/>
      <c r="AC37" s="162"/>
      <c r="AD37" s="162"/>
      <c r="AE37" s="162"/>
      <c r="AF37" s="162"/>
      <c r="AG37" s="162"/>
      <c r="AH37" s="162"/>
      <c r="AI37" s="162"/>
      <c r="AJ37" s="162"/>
      <c r="AK37" s="162"/>
      <c r="AL37" s="162"/>
      <c r="AM37" s="162"/>
      <c r="AN37" s="162"/>
      <c r="AO37" s="162"/>
      <c r="AP37" s="162"/>
      <c r="AQ37" s="162"/>
      <c r="AR37" s="162"/>
      <c r="AS37" s="162"/>
      <c r="AT37" s="162"/>
      <c r="AU37" s="162"/>
      <c r="AV37" s="162"/>
      <c r="AW37" s="162"/>
      <c r="AX37" s="162"/>
      <c r="AY37" s="162"/>
      <c r="AZ37" s="162"/>
      <c r="BA37" s="162"/>
      <c r="BB37" s="162"/>
      <c r="BC37" s="162"/>
      <c r="BD37" s="162"/>
      <c r="BE37" s="162"/>
      <c r="BF37" s="162"/>
      <c r="BG37" s="162"/>
      <c r="BH37" s="162"/>
      <c r="BI37" s="162"/>
      <c r="BJ37" s="162"/>
      <c r="BK37" s="162"/>
      <c r="BL37" s="162"/>
      <c r="BM37" s="162"/>
      <c r="BN37" s="162"/>
      <c r="BO37" s="162"/>
      <c r="BP37" s="162"/>
      <c r="BQ37" s="162"/>
      <c r="BR37" s="162"/>
      <c r="BS37" s="162"/>
      <c r="BT37" s="162"/>
      <c r="BU37" s="162"/>
      <c r="BV37" s="162"/>
      <c r="BW37" s="162"/>
      <c r="BX37" s="162"/>
      <c r="BY37" s="162"/>
      <c r="BZ37" s="162"/>
      <c r="CA37" s="162"/>
      <c r="CB37" s="162"/>
      <c r="CC37" s="162"/>
      <c r="CD37" s="162"/>
      <c r="CE37" s="162"/>
      <c r="CF37" s="162"/>
      <c r="CG37" s="162"/>
      <c r="CH37" s="162"/>
      <c r="CI37" s="162"/>
      <c r="CJ37" s="162"/>
      <c r="CK37" s="162"/>
      <c r="CL37" s="162"/>
      <c r="CM37" s="162"/>
      <c r="CN37" s="162"/>
      <c r="CO37" s="162"/>
      <c r="CP37" s="162"/>
      <c r="CQ37" s="162"/>
      <c r="CR37" s="162"/>
      <c r="CS37" s="162"/>
      <c r="CT37" s="163"/>
    </row>
    <row r="38" spans="1:98" ht="13.5">
      <c r="A38" s="117">
        <v>17</v>
      </c>
      <c r="B38" s="153" t="s">
        <v>327</v>
      </c>
      <c r="C38" s="154" t="s">
        <v>327</v>
      </c>
      <c r="D38" s="155" t="s">
        <v>327</v>
      </c>
      <c r="E38" s="156" t="s">
        <v>327</v>
      </c>
      <c r="F38" s="157" t="s">
        <v>327</v>
      </c>
      <c r="G38" s="161"/>
      <c r="H38" s="162"/>
      <c r="I38" s="162"/>
      <c r="J38" s="162"/>
      <c r="K38" s="162"/>
      <c r="L38" s="162"/>
      <c r="M38" s="162"/>
      <c r="N38" s="162"/>
      <c r="O38" s="162"/>
      <c r="P38" s="162"/>
      <c r="Q38" s="162"/>
      <c r="R38" s="162"/>
      <c r="S38" s="162"/>
      <c r="T38" s="162"/>
      <c r="U38" s="162"/>
      <c r="V38" s="162"/>
      <c r="W38" s="162"/>
      <c r="X38" s="162"/>
      <c r="Y38" s="162"/>
      <c r="Z38" s="162"/>
      <c r="AA38" s="162"/>
      <c r="AB38" s="162"/>
      <c r="AC38" s="162"/>
      <c r="AD38" s="162"/>
      <c r="AE38" s="162"/>
      <c r="AF38" s="162"/>
      <c r="AG38" s="162"/>
      <c r="AH38" s="162"/>
      <c r="AI38" s="162"/>
      <c r="AJ38" s="162"/>
      <c r="AK38" s="162"/>
      <c r="AL38" s="162"/>
      <c r="AM38" s="162"/>
      <c r="AN38" s="162"/>
      <c r="AO38" s="162"/>
      <c r="AP38" s="162"/>
      <c r="AQ38" s="162"/>
      <c r="AR38" s="162"/>
      <c r="AS38" s="162"/>
      <c r="AT38" s="162"/>
      <c r="AU38" s="162"/>
      <c r="AV38" s="162"/>
      <c r="AW38" s="162"/>
      <c r="AX38" s="162"/>
      <c r="AY38" s="162"/>
      <c r="AZ38" s="162"/>
      <c r="BA38" s="162"/>
      <c r="BB38" s="162"/>
      <c r="BC38" s="162"/>
      <c r="BD38" s="162"/>
      <c r="BE38" s="162"/>
      <c r="BF38" s="162"/>
      <c r="BG38" s="162"/>
      <c r="BH38" s="162"/>
      <c r="BI38" s="162"/>
      <c r="BJ38" s="162"/>
      <c r="BK38" s="162"/>
      <c r="BL38" s="162"/>
      <c r="BM38" s="162"/>
      <c r="BN38" s="162"/>
      <c r="BO38" s="162"/>
      <c r="BP38" s="162"/>
      <c r="BQ38" s="162"/>
      <c r="BR38" s="162"/>
      <c r="BS38" s="162"/>
      <c r="BT38" s="162"/>
      <c r="BU38" s="162"/>
      <c r="BV38" s="162"/>
      <c r="BW38" s="162"/>
      <c r="BX38" s="162"/>
      <c r="BY38" s="162"/>
      <c r="BZ38" s="162"/>
      <c r="CA38" s="162"/>
      <c r="CB38" s="162"/>
      <c r="CC38" s="162"/>
      <c r="CD38" s="162"/>
      <c r="CE38" s="162"/>
      <c r="CF38" s="162"/>
      <c r="CG38" s="162"/>
      <c r="CH38" s="162"/>
      <c r="CI38" s="162"/>
      <c r="CJ38" s="162"/>
      <c r="CK38" s="162"/>
      <c r="CL38" s="162"/>
      <c r="CM38" s="162"/>
      <c r="CN38" s="162"/>
      <c r="CO38" s="162"/>
      <c r="CP38" s="162"/>
      <c r="CQ38" s="162"/>
      <c r="CR38" s="162"/>
      <c r="CS38" s="162"/>
      <c r="CT38" s="163"/>
    </row>
    <row r="39" spans="1:98" ht="13.5">
      <c r="A39" s="117">
        <v>18</v>
      </c>
      <c r="B39" s="153" t="s">
        <v>327</v>
      </c>
      <c r="C39" s="154" t="s">
        <v>327</v>
      </c>
      <c r="D39" s="155" t="s">
        <v>327</v>
      </c>
      <c r="E39" s="156" t="s">
        <v>327</v>
      </c>
      <c r="F39" s="157" t="s">
        <v>327</v>
      </c>
      <c r="G39" s="161"/>
      <c r="H39" s="162"/>
      <c r="I39" s="162"/>
      <c r="J39" s="162"/>
      <c r="K39" s="162"/>
      <c r="L39" s="162"/>
      <c r="M39" s="162"/>
      <c r="N39" s="162"/>
      <c r="O39" s="162"/>
      <c r="P39" s="162"/>
      <c r="Q39" s="162"/>
      <c r="R39" s="162"/>
      <c r="S39" s="162"/>
      <c r="T39" s="162"/>
      <c r="U39" s="162"/>
      <c r="V39" s="162"/>
      <c r="W39" s="162"/>
      <c r="X39" s="162"/>
      <c r="Y39" s="162"/>
      <c r="Z39" s="162"/>
      <c r="AA39" s="162"/>
      <c r="AB39" s="162"/>
      <c r="AC39" s="162"/>
      <c r="AD39" s="162"/>
      <c r="AE39" s="162"/>
      <c r="AF39" s="162"/>
      <c r="AG39" s="162"/>
      <c r="AH39" s="162"/>
      <c r="AI39" s="162"/>
      <c r="AJ39" s="162"/>
      <c r="AK39" s="162"/>
      <c r="AL39" s="162"/>
      <c r="AM39" s="162"/>
      <c r="AN39" s="162"/>
      <c r="AO39" s="162"/>
      <c r="AP39" s="162"/>
      <c r="AQ39" s="162"/>
      <c r="AR39" s="162"/>
      <c r="AS39" s="162"/>
      <c r="AT39" s="162"/>
      <c r="AU39" s="162"/>
      <c r="AV39" s="162"/>
      <c r="AW39" s="162"/>
      <c r="AX39" s="162"/>
      <c r="AY39" s="162"/>
      <c r="AZ39" s="162"/>
      <c r="BA39" s="162"/>
      <c r="BB39" s="162"/>
      <c r="BC39" s="162"/>
      <c r="BD39" s="162"/>
      <c r="BE39" s="162"/>
      <c r="BF39" s="162"/>
      <c r="BG39" s="162"/>
      <c r="BH39" s="162"/>
      <c r="BI39" s="162"/>
      <c r="BJ39" s="162"/>
      <c r="BK39" s="162"/>
      <c r="BL39" s="162"/>
      <c r="BM39" s="162"/>
      <c r="BN39" s="162"/>
      <c r="BO39" s="162"/>
      <c r="BP39" s="162"/>
      <c r="BQ39" s="162"/>
      <c r="BR39" s="162"/>
      <c r="BS39" s="162"/>
      <c r="BT39" s="162"/>
      <c r="BU39" s="162"/>
      <c r="BV39" s="162"/>
      <c r="BW39" s="162"/>
      <c r="BX39" s="162"/>
      <c r="BY39" s="162"/>
      <c r="BZ39" s="162"/>
      <c r="CA39" s="162"/>
      <c r="CB39" s="162"/>
      <c r="CC39" s="162"/>
      <c r="CD39" s="162"/>
      <c r="CE39" s="162"/>
      <c r="CF39" s="162"/>
      <c r="CG39" s="162"/>
      <c r="CH39" s="162"/>
      <c r="CI39" s="162"/>
      <c r="CJ39" s="162"/>
      <c r="CK39" s="162"/>
      <c r="CL39" s="162"/>
      <c r="CM39" s="162"/>
      <c r="CN39" s="162"/>
      <c r="CO39" s="162"/>
      <c r="CP39" s="162"/>
      <c r="CQ39" s="162"/>
      <c r="CR39" s="162"/>
      <c r="CS39" s="162"/>
      <c r="CT39" s="163"/>
    </row>
    <row r="40" spans="1:98" ht="13.5">
      <c r="A40" s="117">
        <v>19</v>
      </c>
      <c r="B40" s="153" t="s">
        <v>327</v>
      </c>
      <c r="C40" s="154" t="s">
        <v>327</v>
      </c>
      <c r="D40" s="155" t="s">
        <v>327</v>
      </c>
      <c r="E40" s="156" t="s">
        <v>327</v>
      </c>
      <c r="F40" s="157" t="s">
        <v>327</v>
      </c>
      <c r="G40" s="161"/>
      <c r="H40" s="162"/>
      <c r="I40" s="162"/>
      <c r="J40" s="162"/>
      <c r="K40" s="162"/>
      <c r="L40" s="162"/>
      <c r="M40" s="162"/>
      <c r="N40" s="162"/>
      <c r="O40" s="162"/>
      <c r="P40" s="162"/>
      <c r="Q40" s="162"/>
      <c r="R40" s="162"/>
      <c r="S40" s="162"/>
      <c r="T40" s="162"/>
      <c r="U40" s="162"/>
      <c r="V40" s="162"/>
      <c r="W40" s="162"/>
      <c r="X40" s="162"/>
      <c r="Y40" s="162"/>
      <c r="Z40" s="162"/>
      <c r="AA40" s="162"/>
      <c r="AB40" s="162"/>
      <c r="AC40" s="162"/>
      <c r="AD40" s="162"/>
      <c r="AE40" s="162"/>
      <c r="AF40" s="162"/>
      <c r="AG40" s="162"/>
      <c r="AH40" s="162"/>
      <c r="AI40" s="162"/>
      <c r="AJ40" s="162"/>
      <c r="AK40" s="162"/>
      <c r="AL40" s="162"/>
      <c r="AM40" s="162"/>
      <c r="AN40" s="162"/>
      <c r="AO40" s="162"/>
      <c r="AP40" s="162"/>
      <c r="AQ40" s="162"/>
      <c r="AR40" s="162"/>
      <c r="AS40" s="162"/>
      <c r="AT40" s="162"/>
      <c r="AU40" s="162"/>
      <c r="AV40" s="162"/>
      <c r="AW40" s="162"/>
      <c r="AX40" s="162"/>
      <c r="AY40" s="162"/>
      <c r="AZ40" s="162"/>
      <c r="BA40" s="162"/>
      <c r="BB40" s="162"/>
      <c r="BC40" s="162"/>
      <c r="BD40" s="162"/>
      <c r="BE40" s="162"/>
      <c r="BF40" s="162"/>
      <c r="BG40" s="162"/>
      <c r="BH40" s="162"/>
      <c r="BI40" s="162"/>
      <c r="BJ40" s="162"/>
      <c r="BK40" s="162"/>
      <c r="BL40" s="162"/>
      <c r="BM40" s="162"/>
      <c r="BN40" s="162"/>
      <c r="BO40" s="162"/>
      <c r="BP40" s="162"/>
      <c r="BQ40" s="162"/>
      <c r="BR40" s="162"/>
      <c r="BS40" s="162"/>
      <c r="BT40" s="162"/>
      <c r="BU40" s="162"/>
      <c r="BV40" s="162"/>
      <c r="BW40" s="162"/>
      <c r="BX40" s="162"/>
      <c r="BY40" s="162"/>
      <c r="BZ40" s="162"/>
      <c r="CA40" s="162"/>
      <c r="CB40" s="162"/>
      <c r="CC40" s="162"/>
      <c r="CD40" s="162"/>
      <c r="CE40" s="162"/>
      <c r="CF40" s="162"/>
      <c r="CG40" s="162"/>
      <c r="CH40" s="162"/>
      <c r="CI40" s="162"/>
      <c r="CJ40" s="162"/>
      <c r="CK40" s="162"/>
      <c r="CL40" s="162"/>
      <c r="CM40" s="162"/>
      <c r="CN40" s="162"/>
      <c r="CO40" s="162"/>
      <c r="CP40" s="162"/>
      <c r="CQ40" s="162"/>
      <c r="CR40" s="162"/>
      <c r="CS40" s="162"/>
      <c r="CT40" s="163"/>
    </row>
    <row r="41" spans="1:98" ht="14.25" thickBot="1">
      <c r="A41" s="117">
        <v>20</v>
      </c>
      <c r="B41" s="153" t="s">
        <v>327</v>
      </c>
      <c r="C41" s="154" t="s">
        <v>327</v>
      </c>
      <c r="D41" s="155" t="s">
        <v>327</v>
      </c>
      <c r="E41" s="156" t="s">
        <v>327</v>
      </c>
      <c r="F41" s="157" t="s">
        <v>327</v>
      </c>
      <c r="G41" s="164"/>
      <c r="H41" s="165"/>
      <c r="I41" s="165"/>
      <c r="J41" s="165"/>
      <c r="K41" s="165"/>
      <c r="L41" s="165"/>
      <c r="M41" s="165"/>
      <c r="N41" s="165"/>
      <c r="O41" s="165"/>
      <c r="P41" s="165"/>
      <c r="Q41" s="165"/>
      <c r="R41" s="165"/>
      <c r="S41" s="165"/>
      <c r="T41" s="165"/>
      <c r="U41" s="165"/>
      <c r="V41" s="165"/>
      <c r="W41" s="165"/>
      <c r="X41" s="165"/>
      <c r="Y41" s="165"/>
      <c r="Z41" s="165"/>
      <c r="AA41" s="165"/>
      <c r="AB41" s="165"/>
      <c r="AC41" s="165"/>
      <c r="AD41" s="165"/>
      <c r="AE41" s="165"/>
      <c r="AF41" s="165"/>
      <c r="AG41" s="165"/>
      <c r="AH41" s="165"/>
      <c r="AI41" s="165"/>
      <c r="AJ41" s="165"/>
      <c r="AK41" s="165"/>
      <c r="AL41" s="165"/>
      <c r="AM41" s="165"/>
      <c r="AN41" s="165"/>
      <c r="AO41" s="165"/>
      <c r="AP41" s="165"/>
      <c r="AQ41" s="165"/>
      <c r="AR41" s="165"/>
      <c r="AS41" s="165"/>
      <c r="AT41" s="165"/>
      <c r="AU41" s="165"/>
      <c r="AV41" s="165"/>
      <c r="AW41" s="165"/>
      <c r="AX41" s="165"/>
      <c r="AY41" s="165"/>
      <c r="AZ41" s="165"/>
      <c r="BA41" s="165"/>
      <c r="BB41" s="165"/>
      <c r="BC41" s="165"/>
      <c r="BD41" s="165"/>
      <c r="BE41" s="165"/>
      <c r="BF41" s="165"/>
      <c r="BG41" s="165"/>
      <c r="BH41" s="165"/>
      <c r="BI41" s="165"/>
      <c r="BJ41" s="165"/>
      <c r="BK41" s="165"/>
      <c r="BL41" s="165"/>
      <c r="BM41" s="165"/>
      <c r="BN41" s="165"/>
      <c r="BO41" s="165"/>
      <c r="BP41" s="165"/>
      <c r="BQ41" s="165"/>
      <c r="BR41" s="165"/>
      <c r="BS41" s="165"/>
      <c r="BT41" s="165"/>
      <c r="BU41" s="165"/>
      <c r="BV41" s="165"/>
      <c r="BW41" s="165"/>
      <c r="BX41" s="165"/>
      <c r="BY41" s="165"/>
      <c r="BZ41" s="165"/>
      <c r="CA41" s="165"/>
      <c r="CB41" s="165"/>
      <c r="CC41" s="165"/>
      <c r="CD41" s="165"/>
      <c r="CE41" s="165"/>
      <c r="CF41" s="165"/>
      <c r="CG41" s="165"/>
      <c r="CH41" s="165"/>
      <c r="CI41" s="165"/>
      <c r="CJ41" s="165"/>
      <c r="CK41" s="165"/>
      <c r="CL41" s="165"/>
      <c r="CM41" s="165"/>
      <c r="CN41" s="165"/>
      <c r="CO41" s="165"/>
      <c r="CP41" s="165"/>
      <c r="CQ41" s="165"/>
      <c r="CR41" s="165"/>
      <c r="CS41" s="165"/>
      <c r="CT41" s="166"/>
    </row>
    <row r="42" spans="1:98" ht="15" customHeight="1" thickTop="1"/>
  </sheetData>
  <sheetProtection algorithmName="SHA-512" hashValue="4jDLdE8zvl0xNRgcOlV98MxBRVaZ68RSw5IXdyhWIBYjFiGUbbHn/Bx9LHiUYg7aOV6i83QbUxrf+aTWvJTVFQ==" saltValue="zMXnv5W3XuCbEVMbTxjbSA==" spinCount="100000" sheet="1" objects="1" scenarios="1" selectLockedCells="1"/>
  <mergeCells count="17">
    <mergeCell ref="B20:C20"/>
    <mergeCell ref="D20:D21"/>
    <mergeCell ref="H11:J11"/>
    <mergeCell ref="B12:B17"/>
    <mergeCell ref="C12:D13"/>
    <mergeCell ref="E12:F12"/>
    <mergeCell ref="C14:D14"/>
    <mergeCell ref="C15:D15"/>
    <mergeCell ref="C16:D16"/>
    <mergeCell ref="C17:F17"/>
    <mergeCell ref="B8:F8"/>
    <mergeCell ref="G8:H8"/>
    <mergeCell ref="A1:S1"/>
    <mergeCell ref="C4:E4"/>
    <mergeCell ref="H4:L4"/>
    <mergeCell ref="B6:F6"/>
    <mergeCell ref="G6:H6"/>
  </mergeCells>
  <phoneticPr fontId="3"/>
  <dataValidations disablePrompts="1" count="1">
    <dataValidation type="whole" allowBlank="1" showInputMessage="1" showErrorMessage="1" sqref="G14:CT16" xr:uid="{C86A4FC1-4703-4CCD-99DE-B7EC2CEED453}">
      <formula1>0</formula1>
      <formula2>100</formula2>
    </dataValidation>
  </dataValidations>
  <pageMargins left="0.23622047244094491" right="0.23622047244094491" top="0.47244094488188981" bottom="0.35433070866141736" header="0.31496062992125984" footer="0.31496062992125984"/>
  <pageSetup paperSize="9" scale="70" orientation="landscape" r:id="rId1"/>
  <drawing r:id="rId2"/>
  <legacyDrawing r:id="rId3"/>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8E815703-16E9-4265-B89B-9F2555A79C56}">
          <x14:formula1>
            <xm:f>入力ルール!$A$3:$A$6</xm:f>
          </x14:formula1>
          <xm:sqref>C14:C16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9C35B-3628-4709-82D3-E24E4EE9F80A}">
  <sheetPr codeName="Sheet5">
    <tabColor rgb="FF00B0F0"/>
  </sheetPr>
  <dimension ref="A2:O24"/>
  <sheetViews>
    <sheetView showGridLines="0" workbookViewId="0">
      <selection activeCell="C24" sqref="C24"/>
    </sheetView>
  </sheetViews>
  <sheetFormatPr defaultRowHeight="13.5"/>
  <cols>
    <col min="1" max="1" width="28.75" bestFit="1" customWidth="1"/>
    <col min="2" max="2" width="1.875" customWidth="1"/>
    <col min="3" max="3" width="31.75" bestFit="1" customWidth="1"/>
    <col min="4" max="4" width="2.375" customWidth="1"/>
    <col min="5" max="5" width="13" bestFit="1" customWidth="1"/>
    <col min="6" max="6" width="2.375" customWidth="1"/>
    <col min="7" max="7" width="12.125" bestFit="1" customWidth="1"/>
    <col min="8" max="8" width="2.375" customWidth="1"/>
    <col min="10" max="10" width="2.375" customWidth="1"/>
    <col min="12" max="12" width="2.375" customWidth="1"/>
    <col min="13" max="13" width="12.625" bestFit="1" customWidth="1"/>
    <col min="14" max="14" width="2.375" customWidth="1"/>
  </cols>
  <sheetData>
    <row r="2" spans="1:15" ht="40.5">
      <c r="A2" s="50" t="s">
        <v>190</v>
      </c>
      <c r="C2" s="50" t="s">
        <v>139</v>
      </c>
      <c r="E2" s="73" t="s">
        <v>294</v>
      </c>
      <c r="G2" s="50" t="s">
        <v>199</v>
      </c>
      <c r="I2" s="50" t="s">
        <v>224</v>
      </c>
      <c r="K2" s="50" t="s">
        <v>257</v>
      </c>
      <c r="M2" s="73" t="s">
        <v>258</v>
      </c>
      <c r="O2" s="50" t="s">
        <v>263</v>
      </c>
    </row>
    <row r="3" spans="1:15">
      <c r="A3" s="49" t="s">
        <v>191</v>
      </c>
      <c r="C3" s="49" t="s">
        <v>49</v>
      </c>
      <c r="E3" s="49" t="s">
        <v>298</v>
      </c>
      <c r="G3" s="49" t="s">
        <v>50</v>
      </c>
      <c r="I3" s="49" t="s">
        <v>225</v>
      </c>
      <c r="K3" s="49" t="s">
        <v>237</v>
      </c>
      <c r="M3" s="49" t="s">
        <v>260</v>
      </c>
      <c r="O3" s="49" t="s">
        <v>264</v>
      </c>
    </row>
    <row r="4" spans="1:15">
      <c r="A4" s="49" t="s">
        <v>193</v>
      </c>
      <c r="C4" s="49" t="s">
        <v>194</v>
      </c>
      <c r="E4" s="49" t="s">
        <v>296</v>
      </c>
      <c r="G4" s="49" t="s">
        <v>53</v>
      </c>
      <c r="I4" s="49" t="s">
        <v>51</v>
      </c>
      <c r="K4" s="49" t="s">
        <v>90</v>
      </c>
      <c r="M4" s="49" t="s">
        <v>259</v>
      </c>
      <c r="O4" s="49" t="s">
        <v>265</v>
      </c>
    </row>
    <row r="5" spans="1:15">
      <c r="A5" s="49" t="s">
        <v>192</v>
      </c>
      <c r="C5" s="49" t="s">
        <v>195</v>
      </c>
      <c r="E5" s="49" t="s">
        <v>300</v>
      </c>
    </row>
    <row r="6" spans="1:15">
      <c r="A6" s="49" t="s">
        <v>246</v>
      </c>
      <c r="C6" s="49" t="s">
        <v>52</v>
      </c>
      <c r="E6" s="49" t="s">
        <v>301</v>
      </c>
    </row>
    <row r="7" spans="1:15">
      <c r="C7" s="49" t="s">
        <v>197</v>
      </c>
    </row>
    <row r="8" spans="1:15">
      <c r="C8" s="49" t="s">
        <v>202</v>
      </c>
    </row>
    <row r="9" spans="1:15">
      <c r="C9" s="49" t="s">
        <v>198</v>
      </c>
    </row>
    <row r="10" spans="1:15">
      <c r="C10" s="49" t="s">
        <v>54</v>
      </c>
    </row>
    <row r="11" spans="1:15">
      <c r="C11" s="49" t="s">
        <v>203</v>
      </c>
    </row>
    <row r="12" spans="1:15">
      <c r="C12" s="49" t="s">
        <v>204</v>
      </c>
    </row>
    <row r="13" spans="1:15">
      <c r="C13" s="49" t="s">
        <v>205</v>
      </c>
    </row>
    <row r="14" spans="1:15">
      <c r="C14" s="49" t="s">
        <v>206</v>
      </c>
    </row>
    <row r="15" spans="1:15">
      <c r="C15" s="49" t="s">
        <v>207</v>
      </c>
    </row>
    <row r="16" spans="1:15">
      <c r="C16" s="49" t="s">
        <v>208</v>
      </c>
    </row>
    <row r="17" spans="3:3">
      <c r="C17" s="49" t="s">
        <v>209</v>
      </c>
    </row>
    <row r="18" spans="3:3">
      <c r="C18" s="49" t="s">
        <v>210</v>
      </c>
    </row>
    <row r="19" spans="3:3">
      <c r="C19" s="49" t="s">
        <v>211</v>
      </c>
    </row>
    <row r="20" spans="3:3">
      <c r="C20" s="51" t="s">
        <v>212</v>
      </c>
    </row>
    <row r="21" spans="3:3">
      <c r="C21" s="49" t="s">
        <v>196</v>
      </c>
    </row>
    <row r="22" spans="3:3">
      <c r="C22" s="49" t="str">
        <f>IF(事前調書!AY135="","-",事前調書!AY135)</f>
        <v>-</v>
      </c>
    </row>
    <row r="23" spans="3:3">
      <c r="C23" s="49" t="str">
        <f>IF(事前調書!AY136="","-",事前調書!AY136)</f>
        <v>-</v>
      </c>
    </row>
    <row r="24" spans="3:3">
      <c r="C24" s="49" t="str">
        <f>IF(事前調書!AY137="","-",事前調書!AY137)</f>
        <v>-</v>
      </c>
    </row>
  </sheetData>
  <sheetProtection algorithmName="SHA-512" hashValue="xrX4iSlBkCly0wxm8HrXxeSyYBM2dNPSQoXR02JZMiDA5dfVxHc6U3qIJvO88c9ied4gVh0tOPh/nvCqj2/kVg==" saltValue="5HG9Z+dvcdEKdSG3eVeq2g==" spinCount="100000" sheet="1" objects="1" scenarios="1" selectLockedCells="1"/>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事前調書</vt:lpstr>
      <vt:lpstr>勤務実績等確認表</vt:lpstr>
      <vt:lpstr>事前調書（記載例)</vt:lpstr>
      <vt:lpstr>勤務実績等確認表 (記載例)</vt:lpstr>
      <vt:lpstr>入力ルール</vt:lpstr>
      <vt:lpstr>勤務実績等確認表!Print_Area</vt:lpstr>
      <vt:lpstr>'勤務実績等確認表 (記載例)'!Print_Area</vt:lpstr>
      <vt:lpstr>事前調書!Print_Area</vt:lpstr>
      <vt:lpstr>'事前調書（記載例)'!Print_Area</vt:lpstr>
      <vt:lpstr>勤務実績等確認表!Print_Titles</vt:lpstr>
      <vt:lpstr>'勤務実績等確認表 (記載例)'!Print_Titles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沖縄県</dc:creator>
  <cp:lastModifiedBy>龍也 儀間</cp:lastModifiedBy>
  <cp:lastPrinted>2025-07-14T02:37:47Z</cp:lastPrinted>
  <dcterms:created xsi:type="dcterms:W3CDTF">2018-05-07T02:14:50Z</dcterms:created>
  <dcterms:modified xsi:type="dcterms:W3CDTF">2025-10-22T06:55:01Z</dcterms:modified>
</cp:coreProperties>
</file>